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050" windowWidth="15375" windowHeight="3795" tabRatio="602"/>
  </bookViews>
  <sheets>
    <sheet name="Statistiksammanställning" sheetId="7" r:id="rId1"/>
    <sheet name="Söndagsmöten" sheetId="1" r:id="rId2"/>
    <sheet name="Andra möten" sheetId="4" r:id="rId3"/>
    <sheet name="Evenemang" sheetId="5" r:id="rId4"/>
    <sheet name="Evenemang i B-ordning" sheetId="14" r:id="rId5"/>
    <sheet name="Kultursektionen" sheetId="6" r:id="rId6"/>
    <sheet name="Historik Kivik" sheetId="13" r:id="rId7"/>
  </sheets>
  <calcPr calcId="145621"/>
</workbook>
</file>

<file path=xl/calcChain.xml><?xml version="1.0" encoding="utf-8"?>
<calcChain xmlns="http://schemas.openxmlformats.org/spreadsheetml/2006/main">
  <c r="G119" i="7" l="1"/>
  <c r="J91" i="7"/>
  <c r="G91" i="7"/>
  <c r="DC4" i="14"/>
  <c r="CX4" i="14"/>
  <c r="BI4" i="14"/>
  <c r="DC4" i="5"/>
  <c r="CX4" i="5"/>
  <c r="BI4" i="5"/>
  <c r="F119" i="7" l="1"/>
  <c r="C137" i="7"/>
  <c r="J137" i="7" s="1"/>
  <c r="C119" i="7"/>
  <c r="C125" i="7"/>
  <c r="J125" i="7" s="1"/>
  <c r="C133" i="7"/>
  <c r="J133" i="7" s="1"/>
  <c r="C124" i="7"/>
  <c r="J124" i="7" s="1"/>
  <c r="F102" i="7"/>
  <c r="F56" i="7"/>
  <c r="F49" i="7"/>
  <c r="F51" i="7"/>
  <c r="C71" i="7"/>
  <c r="J71" i="7" s="1"/>
  <c r="C88" i="7"/>
  <c r="J88" i="7" s="1"/>
  <c r="C68" i="7"/>
  <c r="J68" i="7" s="1"/>
  <c r="C84" i="7"/>
  <c r="J84" i="7" s="1"/>
  <c r="C65" i="7"/>
  <c r="J65" i="7" s="1"/>
  <c r="U4" i="6"/>
  <c r="T4" i="6"/>
  <c r="N4" i="6"/>
  <c r="O4" i="6"/>
  <c r="P4" i="6"/>
  <c r="Q4" i="6"/>
  <c r="R4" i="6"/>
  <c r="M4" i="6"/>
  <c r="D4" i="6"/>
  <c r="E4" i="6"/>
  <c r="F4" i="6"/>
  <c r="G4" i="6"/>
  <c r="H4" i="6"/>
  <c r="I4" i="6"/>
  <c r="J4" i="6"/>
  <c r="K4" i="6"/>
  <c r="BT88" i="14"/>
  <c r="BO88" i="14"/>
  <c r="BF88" i="14"/>
  <c r="BF4" i="14" s="1"/>
  <c r="AE88" i="14"/>
  <c r="AC88" i="14"/>
  <c r="R88" i="14"/>
  <c r="P88" i="14"/>
  <c r="I88" i="14"/>
  <c r="I4" i="14" s="1"/>
  <c r="BO87" i="14"/>
  <c r="BE87" i="14"/>
  <c r="AM87" i="14"/>
  <c r="AG87" i="14"/>
  <c r="AG4" i="14" s="1"/>
  <c r="AC87" i="14"/>
  <c r="R87" i="14"/>
  <c r="Q87" i="14"/>
  <c r="Q4" i="14" s="1"/>
  <c r="P87" i="14"/>
  <c r="P4" i="14" s="1"/>
  <c r="N87" i="14"/>
  <c r="I87" i="14"/>
  <c r="D87" i="14"/>
  <c r="D4" i="14" s="1"/>
  <c r="R81" i="14"/>
  <c r="P81" i="14"/>
  <c r="I81" i="14"/>
  <c r="E81" i="14"/>
  <c r="E4" i="14" s="1"/>
  <c r="DL4" i="14"/>
  <c r="DK4" i="14"/>
  <c r="DJ4" i="14"/>
  <c r="DI4" i="14"/>
  <c r="DH4" i="14"/>
  <c r="DG4" i="14"/>
  <c r="DF4" i="14"/>
  <c r="DE4" i="14"/>
  <c r="DD4" i="14"/>
  <c r="DB4" i="14"/>
  <c r="DA4" i="14"/>
  <c r="CZ4" i="14"/>
  <c r="CY4" i="14"/>
  <c r="CW4" i="14"/>
  <c r="CV4" i="14"/>
  <c r="CU4" i="14"/>
  <c r="CT4" i="14"/>
  <c r="CS4" i="14"/>
  <c r="CR4" i="14"/>
  <c r="CQ4" i="14"/>
  <c r="CP4" i="14"/>
  <c r="CO4" i="14"/>
  <c r="CN4" i="14"/>
  <c r="CL4" i="14"/>
  <c r="CK4" i="14"/>
  <c r="CJ4" i="14"/>
  <c r="CI4" i="14"/>
  <c r="CH4" i="14"/>
  <c r="CG4" i="14"/>
  <c r="CF4" i="14"/>
  <c r="CE4" i="14"/>
  <c r="CD4" i="14"/>
  <c r="CC4" i="14"/>
  <c r="CB4" i="14"/>
  <c r="CA4" i="14"/>
  <c r="BZ4" i="14"/>
  <c r="BY4" i="14"/>
  <c r="BX4" i="14"/>
  <c r="BW4" i="14"/>
  <c r="BV4" i="14"/>
  <c r="BT4" i="14"/>
  <c r="BS4" i="14"/>
  <c r="BR4" i="14"/>
  <c r="BQ4" i="14"/>
  <c r="BP4" i="14"/>
  <c r="BO4" i="14"/>
  <c r="BN4" i="14"/>
  <c r="BM4" i="14"/>
  <c r="BL4" i="14"/>
  <c r="BK4" i="14"/>
  <c r="BJ4" i="14"/>
  <c r="BH4" i="14"/>
  <c r="BG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F4" i="14"/>
  <c r="AE4" i="14"/>
  <c r="AD4" i="14"/>
  <c r="AC4" i="14"/>
  <c r="AB4" i="14"/>
  <c r="AA4" i="14"/>
  <c r="Z4" i="14"/>
  <c r="Y4" i="14"/>
  <c r="X4" i="14"/>
  <c r="V4" i="14"/>
  <c r="U4" i="14"/>
  <c r="T4" i="14"/>
  <c r="S4" i="14"/>
  <c r="R4" i="14"/>
  <c r="O4" i="14"/>
  <c r="N4" i="14"/>
  <c r="M4" i="14"/>
  <c r="L4" i="14"/>
  <c r="K4" i="14"/>
  <c r="J4" i="14"/>
  <c r="H4" i="14"/>
  <c r="G4" i="14"/>
  <c r="F4" i="14"/>
  <c r="C4" i="14"/>
  <c r="A3" i="14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J4" i="5"/>
  <c r="BK4" i="5"/>
  <c r="BL4" i="5"/>
  <c r="BM4" i="5"/>
  <c r="BN4" i="5"/>
  <c r="BO4" i="5"/>
  <c r="BP4" i="5"/>
  <c r="BQ4" i="5"/>
  <c r="BR4" i="5"/>
  <c r="BS4" i="5"/>
  <c r="BT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N4" i="5"/>
  <c r="CO4" i="5"/>
  <c r="CP4" i="5"/>
  <c r="H51" i="7" s="1"/>
  <c r="CQ4" i="5"/>
  <c r="CR4" i="5"/>
  <c r="CS4" i="5"/>
  <c r="CT4" i="5"/>
  <c r="CU4" i="5"/>
  <c r="CV4" i="5"/>
  <c r="CW4" i="5"/>
  <c r="CY4" i="5"/>
  <c r="H98" i="7" s="1"/>
  <c r="CZ4" i="5"/>
  <c r="DA4" i="5"/>
  <c r="DB4" i="5"/>
  <c r="DD4" i="5"/>
  <c r="DE4" i="5"/>
  <c r="DF4" i="5"/>
  <c r="DG4" i="5"/>
  <c r="DH4" i="5"/>
  <c r="DI4" i="5"/>
  <c r="DJ4" i="5"/>
  <c r="DK4" i="5"/>
  <c r="DL4" i="5"/>
  <c r="BF90" i="5"/>
  <c r="BT90" i="5"/>
  <c r="AE90" i="5"/>
  <c r="BO90" i="5"/>
  <c r="AC90" i="5"/>
  <c r="I90" i="5"/>
  <c r="R90" i="5"/>
  <c r="P90" i="5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X3" i="4"/>
  <c r="AY3" i="4"/>
  <c r="AZ3" i="4"/>
  <c r="BA3" i="4"/>
  <c r="BB3" i="4"/>
  <c r="BC3" i="4"/>
  <c r="BD3" i="4"/>
  <c r="BE3" i="4"/>
  <c r="BF3" i="4"/>
  <c r="BG3" i="4"/>
  <c r="BI3" i="4"/>
  <c r="BJ3" i="4"/>
  <c r="BK3" i="4"/>
  <c r="BL3" i="4"/>
  <c r="BM3" i="4"/>
  <c r="BN3" i="4"/>
  <c r="BO3" i="4"/>
  <c r="BP3" i="4"/>
  <c r="BQ3" i="4"/>
  <c r="BS3" i="4"/>
  <c r="BT3" i="4"/>
  <c r="J119" i="7" l="1"/>
  <c r="C4" i="1"/>
  <c r="D4" i="1"/>
  <c r="E4" i="1"/>
  <c r="F4" i="1"/>
  <c r="G4" i="1"/>
  <c r="H4" i="1"/>
  <c r="I4" i="1"/>
  <c r="B22" i="7" s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C51" i="7" s="1"/>
  <c r="J51" i="7" s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H4" i="1"/>
  <c r="CI4" i="1"/>
  <c r="CJ4" i="1"/>
  <c r="CK4" i="1"/>
  <c r="CL4" i="1"/>
  <c r="CM4" i="1"/>
  <c r="CN4" i="1"/>
  <c r="CO4" i="1"/>
  <c r="CP4" i="1"/>
  <c r="CQ4" i="1"/>
  <c r="CR4" i="1"/>
  <c r="C101" i="7" s="1"/>
  <c r="J101" i="7" s="1"/>
  <c r="CS4" i="1"/>
  <c r="CT4" i="1"/>
  <c r="CU4" i="1"/>
  <c r="CV4" i="1"/>
  <c r="CW4" i="1"/>
  <c r="CX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B4" i="1"/>
  <c r="EC4" i="1"/>
  <c r="ED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B15" i="13" l="1"/>
  <c r="B14" i="13"/>
  <c r="B13" i="13"/>
  <c r="B12" i="13"/>
  <c r="B11" i="13"/>
  <c r="B10" i="13"/>
  <c r="B9" i="13"/>
  <c r="B8" i="13"/>
  <c r="B7" i="13"/>
  <c r="B6" i="13"/>
  <c r="B5" i="13"/>
  <c r="B4" i="13"/>
  <c r="U3" i="13"/>
  <c r="T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H58" i="7" l="1"/>
  <c r="H49" i="7"/>
  <c r="H48" i="7"/>
  <c r="H116" i="7"/>
  <c r="BE85" i="5"/>
  <c r="AG85" i="5"/>
  <c r="BO85" i="5"/>
  <c r="AM85" i="5"/>
  <c r="AC85" i="5"/>
  <c r="I85" i="5"/>
  <c r="R85" i="5"/>
  <c r="Q85" i="5"/>
  <c r="P85" i="5"/>
  <c r="N85" i="5"/>
  <c r="D85" i="5"/>
  <c r="F48" i="7" l="1"/>
  <c r="F53" i="7"/>
  <c r="C138" i="7" l="1"/>
  <c r="J138" i="7" s="1"/>
  <c r="C139" i="7"/>
  <c r="J139" i="7" s="1"/>
  <c r="C132" i="7"/>
  <c r="J132" i="7" s="1"/>
  <c r="C122" i="7"/>
  <c r="J122" i="7" s="1"/>
  <c r="C56" i="7"/>
  <c r="J56" i="7" s="1"/>
  <c r="C82" i="7"/>
  <c r="J82" i="7" s="1"/>
  <c r="C49" i="7"/>
  <c r="J49" i="7" s="1"/>
  <c r="C52" i="7"/>
  <c r="J52" i="7" s="1"/>
  <c r="C70" i="7"/>
  <c r="J70" i="7" s="1"/>
  <c r="C80" i="7"/>
  <c r="J80" i="7" s="1"/>
  <c r="C58" i="7"/>
  <c r="J58" i="7" s="1"/>
  <c r="C85" i="7"/>
  <c r="J85" i="7" s="1"/>
  <c r="C48" i="7"/>
  <c r="J48" i="7" s="1"/>
  <c r="C3" i="4" l="1"/>
  <c r="A3" i="4"/>
  <c r="F115" i="7" l="1"/>
  <c r="F95" i="7"/>
  <c r="F46" i="7"/>
  <c r="F67" i="7"/>
  <c r="F19" i="7"/>
  <c r="E19" i="7"/>
  <c r="C4" i="6" l="1"/>
  <c r="H102" i="7"/>
  <c r="H47" i="7"/>
  <c r="H34" i="7"/>
  <c r="H53" i="7"/>
  <c r="G19" i="7"/>
  <c r="E2" i="7" l="1"/>
  <c r="E11" i="7"/>
  <c r="E13" i="7"/>
  <c r="E17" i="7"/>
  <c r="E15" i="7"/>
  <c r="E16" i="7"/>
  <c r="E7" i="7"/>
  <c r="E8" i="7"/>
  <c r="F38" i="7"/>
  <c r="F17" i="7"/>
  <c r="F94" i="7"/>
  <c r="F37" i="7"/>
  <c r="C130" i="7"/>
  <c r="J130" i="7" s="1"/>
  <c r="C66" i="7"/>
  <c r="J66" i="7" s="1"/>
  <c r="B19" i="7"/>
  <c r="C77" i="7"/>
  <c r="J77" i="7" s="1"/>
  <c r="B30" i="7"/>
  <c r="D30" i="7" s="1"/>
  <c r="J30" i="7" s="1"/>
  <c r="B29" i="7"/>
  <c r="D29" i="7" s="1"/>
  <c r="J29" i="7" s="1"/>
  <c r="C67" i="7"/>
  <c r="J67" i="7" s="1"/>
  <c r="H113" i="7"/>
  <c r="H95" i="7"/>
  <c r="H37" i="7"/>
  <c r="H38" i="7"/>
  <c r="G20" i="7"/>
  <c r="G9" i="7"/>
  <c r="G17" i="7"/>
  <c r="G13" i="7"/>
  <c r="G14" i="7"/>
  <c r="C4" i="5"/>
  <c r="G25" i="7" s="1"/>
  <c r="A3" i="5"/>
  <c r="G2" i="7" s="1"/>
  <c r="C115" i="7"/>
  <c r="J115" i="7" s="1"/>
  <c r="C83" i="7"/>
  <c r="J83" i="7" s="1"/>
  <c r="C61" i="7"/>
  <c r="J61" i="7" s="1"/>
  <c r="C46" i="7"/>
  <c r="J46" i="7" s="1"/>
  <c r="C97" i="7"/>
  <c r="C94" i="7"/>
  <c r="C95" i="7"/>
  <c r="C98" i="7"/>
  <c r="C19" i="7"/>
  <c r="C74" i="7"/>
  <c r="J74" i="7" s="1"/>
  <c r="B10" i="7"/>
  <c r="D10" i="7" s="1"/>
  <c r="B23" i="7"/>
  <c r="D23" i="7" s="1"/>
  <c r="B24" i="7"/>
  <c r="D24" i="7" s="1"/>
  <c r="J24" i="7" s="1"/>
  <c r="B13" i="7"/>
  <c r="D13" i="7" s="1"/>
  <c r="B14" i="7"/>
  <c r="D14" i="7" s="1"/>
  <c r="B11" i="7"/>
  <c r="D11" i="7" s="1"/>
  <c r="B6" i="7"/>
  <c r="D6" i="7" s="1"/>
  <c r="B4" i="1"/>
  <c r="B25" i="7" s="1"/>
  <c r="D25" i="7" s="1"/>
  <c r="C131" i="7"/>
  <c r="J131" i="7" s="1"/>
  <c r="E12" i="7"/>
  <c r="C104" i="7"/>
  <c r="F104" i="7"/>
  <c r="E22" i="7"/>
  <c r="E6" i="7"/>
  <c r="E5" i="7"/>
  <c r="G5" i="7"/>
  <c r="C118" i="7"/>
  <c r="C117" i="7"/>
  <c r="J117" i="7" s="1"/>
  <c r="C113" i="7"/>
  <c r="C128" i="7"/>
  <c r="J128" i="7" s="1"/>
  <c r="C134" i="7"/>
  <c r="J134" i="7" s="1"/>
  <c r="C114" i="7"/>
  <c r="C127" i="7"/>
  <c r="J127" i="7" s="1"/>
  <c r="C136" i="7"/>
  <c r="J136" i="7" s="1"/>
  <c r="C121" i="7"/>
  <c r="J121" i="7" s="1"/>
  <c r="C135" i="7"/>
  <c r="J135" i="7" s="1"/>
  <c r="C116" i="7"/>
  <c r="C123" i="7"/>
  <c r="J123" i="7" s="1"/>
  <c r="C120" i="7"/>
  <c r="C129" i="7"/>
  <c r="J129" i="7" s="1"/>
  <c r="C126" i="7"/>
  <c r="J126" i="7" s="1"/>
  <c r="F113" i="7"/>
  <c r="C100" i="7"/>
  <c r="J100" i="7" s="1"/>
  <c r="C96" i="7"/>
  <c r="F96" i="7"/>
  <c r="C102" i="7"/>
  <c r="J102" i="7" s="1"/>
  <c r="C107" i="7"/>
  <c r="C108" i="7"/>
  <c r="C105" i="7"/>
  <c r="J105" i="7" s="1"/>
  <c r="C99" i="7"/>
  <c r="C106" i="7"/>
  <c r="J106" i="7" s="1"/>
  <c r="C110" i="7"/>
  <c r="J110" i="7" s="1"/>
  <c r="C103" i="7"/>
  <c r="J103" i="7" s="1"/>
  <c r="C109" i="7"/>
  <c r="J109" i="7" s="1"/>
  <c r="C35" i="7"/>
  <c r="C57" i="7"/>
  <c r="J57" i="7" s="1"/>
  <c r="C55" i="7"/>
  <c r="C69" i="7"/>
  <c r="J69" i="7" s="1"/>
  <c r="C38" i="7"/>
  <c r="C39" i="7"/>
  <c r="C50" i="7"/>
  <c r="C63" i="7"/>
  <c r="J63" i="7" s="1"/>
  <c r="C87" i="7"/>
  <c r="J87" i="7" s="1"/>
  <c r="C42" i="7"/>
  <c r="C81" i="7"/>
  <c r="J81" i="7" s="1"/>
  <c r="C60" i="7"/>
  <c r="C76" i="7"/>
  <c r="J76" i="7" s="1"/>
  <c r="C44" i="7"/>
  <c r="C64" i="7"/>
  <c r="J64" i="7" s="1"/>
  <c r="C45" i="7"/>
  <c r="C73" i="7"/>
  <c r="J73" i="7" s="1"/>
  <c r="C41" i="7"/>
  <c r="C54" i="7"/>
  <c r="J54" i="7" s="1"/>
  <c r="C89" i="7"/>
  <c r="J89" i="7" s="1"/>
  <c r="E9" i="7"/>
  <c r="B18" i="7"/>
  <c r="D18" i="7" s="1"/>
  <c r="B20" i="7"/>
  <c r="D20" i="7" s="1"/>
  <c r="B21" i="7"/>
  <c r="D21" i="7" s="1"/>
  <c r="B28" i="7"/>
  <c r="D28" i="7" s="1"/>
  <c r="E28" i="7"/>
  <c r="B26" i="7"/>
  <c r="D26" i="7" s="1"/>
  <c r="J26" i="7" s="1"/>
  <c r="A4" i="1"/>
  <c r="B2" i="7" s="1"/>
  <c r="A3" i="6"/>
  <c r="I2" i="7" s="1"/>
  <c r="I11" i="7"/>
  <c r="I5" i="7"/>
  <c r="I14" i="7"/>
  <c r="I13" i="7"/>
  <c r="I15" i="7"/>
  <c r="I9" i="7"/>
  <c r="I20" i="7"/>
  <c r="I6" i="7"/>
  <c r="R65" i="5"/>
  <c r="G16" i="7" s="1"/>
  <c r="I65" i="5"/>
  <c r="G7" i="7" s="1"/>
  <c r="P65" i="5"/>
  <c r="G15" i="7" s="1"/>
  <c r="E65" i="5"/>
  <c r="G6" i="7" s="1"/>
  <c r="G59" i="7"/>
  <c r="G94" i="7"/>
  <c r="F42" i="7"/>
  <c r="F45" i="7"/>
  <c r="E14" i="7"/>
  <c r="E20" i="7"/>
  <c r="F44" i="7"/>
  <c r="F114" i="7"/>
  <c r="F40" i="7"/>
  <c r="F98" i="7"/>
  <c r="F97" i="7"/>
  <c r="F141" i="7"/>
  <c r="J141" i="7" s="1"/>
  <c r="E23" i="7"/>
  <c r="E18" i="7"/>
  <c r="E21" i="7"/>
  <c r="F120" i="7"/>
  <c r="F118" i="7"/>
  <c r="F140" i="7"/>
  <c r="J140" i="7" s="1"/>
  <c r="F34" i="7"/>
  <c r="F107" i="7"/>
  <c r="F50" i="7"/>
  <c r="F108" i="7"/>
  <c r="F62" i="7"/>
  <c r="G21" i="7"/>
  <c r="G10" i="7"/>
  <c r="G23" i="7"/>
  <c r="G38" i="7"/>
  <c r="G11" i="7"/>
  <c r="G18" i="7"/>
  <c r="G22" i="7"/>
  <c r="G53" i="7"/>
  <c r="B12" i="7"/>
  <c r="D12" i="7" s="1"/>
  <c r="B5" i="7"/>
  <c r="D5" i="7" s="1"/>
  <c r="B27" i="7"/>
  <c r="D27" i="7" s="1"/>
  <c r="J27" i="7" s="1"/>
  <c r="B17" i="7"/>
  <c r="B7" i="7"/>
  <c r="D7" i="7" s="1"/>
  <c r="B15" i="7"/>
  <c r="D15" i="7" s="1"/>
  <c r="B16" i="7"/>
  <c r="D16" i="7" s="1"/>
  <c r="B9" i="7"/>
  <c r="D9" i="7" s="1"/>
  <c r="B8" i="7"/>
  <c r="D8" i="7" s="1"/>
  <c r="C72" i="7"/>
  <c r="J72" i="7" s="1"/>
  <c r="C78" i="7"/>
  <c r="J78" i="7" s="1"/>
  <c r="G8" i="7"/>
  <c r="C34" i="7"/>
  <c r="G12" i="7" l="1"/>
  <c r="J12" i="7" s="1"/>
  <c r="H36" i="7"/>
  <c r="H19" i="7"/>
  <c r="C59" i="7"/>
  <c r="C62" i="7"/>
  <c r="J62" i="7" s="1"/>
  <c r="C47" i="7"/>
  <c r="J47" i="7" s="1"/>
  <c r="C22" i="7"/>
  <c r="D22" i="7" s="1"/>
  <c r="C37" i="7"/>
  <c r="C75" i="7"/>
  <c r="J75" i="7" s="1"/>
  <c r="C79" i="7"/>
  <c r="J79" i="7" s="1"/>
  <c r="C40" i="7"/>
  <c r="J40" i="7" s="1"/>
  <c r="C86" i="7"/>
  <c r="J86" i="7" s="1"/>
  <c r="C53" i="7"/>
  <c r="J53" i="7" s="1"/>
  <c r="C43" i="7"/>
  <c r="C17" i="7"/>
  <c r="D17" i="7" s="1"/>
  <c r="J17" i="7" s="1"/>
  <c r="D19" i="7"/>
  <c r="J98" i="7"/>
  <c r="C36" i="7"/>
  <c r="J50" i="7"/>
  <c r="J107" i="7"/>
  <c r="J114" i="7"/>
  <c r="J44" i="7"/>
  <c r="J95" i="7"/>
  <c r="J118" i="7"/>
  <c r="J104" i="7"/>
  <c r="J120" i="7"/>
  <c r="J34" i="7"/>
  <c r="J45" i="7"/>
  <c r="J28" i="7"/>
  <c r="J25" i="7"/>
  <c r="J108" i="7"/>
  <c r="J97" i="7"/>
  <c r="J42" i="7"/>
  <c r="J96" i="7"/>
  <c r="J113" i="7"/>
  <c r="J38" i="7"/>
  <c r="J18" i="7"/>
  <c r="J94" i="7"/>
  <c r="J11" i="7"/>
  <c r="J2" i="7"/>
  <c r="J20" i="7"/>
  <c r="J5" i="7"/>
  <c r="J7" i="7"/>
  <c r="J8" i="7"/>
  <c r="J14" i="7"/>
  <c r="J15" i="7"/>
  <c r="J23" i="7"/>
  <c r="J37" i="7"/>
  <c r="J9" i="7"/>
  <c r="J6" i="7"/>
  <c r="J21" i="7"/>
  <c r="J16" i="7"/>
  <c r="J13" i="7"/>
  <c r="F116" i="7"/>
  <c r="J116" i="7" s="1"/>
  <c r="F41" i="7"/>
  <c r="J41" i="7" s="1"/>
  <c r="F99" i="7"/>
  <c r="J99" i="7" s="1"/>
  <c r="F60" i="7"/>
  <c r="J60" i="7" s="1"/>
  <c r="F36" i="7"/>
  <c r="F59" i="7"/>
  <c r="F43" i="7"/>
  <c r="F55" i="7"/>
  <c r="J55" i="7" s="1"/>
  <c r="F35" i="7"/>
  <c r="J35" i="7" s="1"/>
  <c r="E10" i="7"/>
  <c r="J10" i="7" s="1"/>
  <c r="F39" i="7"/>
  <c r="J39" i="7" s="1"/>
  <c r="F22" i="7"/>
  <c r="F90" i="7"/>
  <c r="J90" i="7" s="1"/>
  <c r="J59" i="7" l="1"/>
  <c r="J22" i="7"/>
  <c r="J19" i="7"/>
  <c r="J43" i="7"/>
  <c r="J36" i="7"/>
</calcChain>
</file>

<file path=xl/comments1.xml><?xml version="1.0" encoding="utf-8"?>
<comments xmlns="http://schemas.openxmlformats.org/spreadsheetml/2006/main">
  <authors>
    <author>Lars Dahlgren</author>
  </authors>
  <commentList>
    <comment ref="A7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Emilys sambos lillasyster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Väderfenomen</t>
        </r>
      </text>
    </comment>
  </commentList>
</comments>
</file>

<file path=xl/comments2.xml><?xml version="1.0" encoding="utf-8"?>
<comments xmlns="http://schemas.openxmlformats.org/spreadsheetml/2006/main">
  <authors>
    <author>Texas</author>
    <author>Lars Dahlgren</author>
  </authors>
  <commentList>
    <comment ref="I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se även under Bar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under BAR</t>
        </r>
      </text>
    </comment>
    <comment ref="P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se även under Bar</t>
        </r>
      </text>
    </comment>
    <comment ref="AF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Emilys sambos lillasyster</t>
        </r>
      </text>
    </comment>
    <comment ref="BY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Hässleholm</t>
        </r>
      </text>
    </comment>
    <comment ref="CF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Väderfenomen</t>
        </r>
      </text>
    </comment>
    <comment ref="DX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Slavis dotter</t>
        </r>
      </text>
    </comment>
    <comment ref="EB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Bakfickan</t>
        </r>
      </text>
    </comment>
    <comment ref="D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E4" authorId="1">
      <text>
        <r>
          <rPr>
            <b/>
            <sz val="8"/>
            <color indexed="81"/>
            <rFont val="Tahoma"/>
            <family val="2"/>
          </rPr>
          <t xml:space="preserve">Lars Dahlgren:+2 kanske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T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A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Tillika årsmöte!</t>
        </r>
      </text>
    </comment>
    <comment ref="A6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måndag!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ingen skrev...</t>
        </r>
      </text>
    </comment>
    <comment ref="A8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MFF-Bajen ingen skrev...</t>
        </r>
      </text>
    </comment>
    <comment ref="A9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Kalmar-MFF ingen skrev</t>
        </r>
      </text>
    </comment>
    <comment ref="A11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MFF-IFK Gbg 1-2</t>
        </r>
      </text>
    </comment>
    <comment ref="A11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Bois-MFF 0-1
</t>
        </r>
      </text>
    </comment>
    <comment ref="A1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MFF-Gefle 3-0</t>
        </r>
      </text>
    </comment>
    <comment ref="A12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Mff-ÖIS 1-0 Afonso
</t>
        </r>
      </text>
    </comment>
    <comment ref="A12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 hos  Lena &amp; Gais.</t>
        </r>
      </text>
    </comment>
    <comment ref="A13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MFF-HBK 2-1</t>
        </r>
      </text>
    </comment>
    <comment ref="A13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MFF-Assyriska 2-2</t>
        </r>
      </text>
    </comment>
    <comment ref="A1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MFF-Sundsvall 6-2</t>
        </r>
      </text>
    </comment>
    <comment ref="N1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noterad som närvarande men hade sitt medlemskort!</t>
        </r>
      </text>
    </comment>
    <comment ref="A14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MFF-Bajen 0-1</t>
        </r>
      </text>
    </comment>
    <comment ref="N1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N16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16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5-årrsjubileum</t>
        </r>
      </text>
    </comment>
    <comment ref="BF17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F17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CN20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disken!</t>
        </r>
      </text>
    </comment>
    <comment ref="DZ20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gäst!</t>
        </r>
      </text>
    </comment>
    <comment ref="D20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17.55</t>
        </r>
      </text>
    </comment>
    <comment ref="D20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17.02</t>
        </r>
      </text>
    </comment>
    <comment ref="D20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18.40</t>
        </r>
      </text>
    </comment>
    <comment ref="AZ20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D20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18.50</t>
        </r>
      </text>
    </comment>
    <comment ref="D21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18.30</t>
        </r>
      </text>
    </comment>
    <comment ref="A2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Bakfickan pga stambyte</t>
        </r>
      </text>
    </comment>
    <comment ref="D2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17.56</t>
        </r>
      </text>
    </comment>
    <comment ref="E2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 bjöd på runda</t>
        </r>
      </text>
    </comment>
    <comment ref="A21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ovan</t>
        </r>
      </text>
    </comment>
    <comment ref="D21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17.46</t>
        </r>
      </text>
    </comment>
    <comment ref="A21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ovan ovan</t>
        </r>
      </text>
    </comment>
    <comment ref="D21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A21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Hemma igen!</t>
        </r>
      </text>
    </comment>
    <comment ref="D21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17.20</t>
        </r>
      </text>
    </comment>
    <comment ref="D21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17.45</t>
        </r>
      </text>
    </comment>
    <comment ref="D21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18.35</t>
        </r>
      </text>
    </comment>
    <comment ref="D2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17.30</t>
        </r>
      </text>
    </comment>
    <comment ref="N2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 bjöd på Fernet</t>
        </r>
      </text>
    </comment>
    <comment ref="V22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R22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V22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D22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18.20</t>
        </r>
      </text>
    </comment>
    <comment ref="D22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18.55</t>
        </r>
      </text>
    </comment>
    <comment ref="A22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La Couronne</t>
        </r>
      </text>
    </comment>
    <comment ref="D22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17.08</t>
        </r>
      </text>
    </comment>
    <comment ref="EL22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tjänst!</t>
        </r>
      </text>
    </comment>
    <comment ref="D22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18.00</t>
        </r>
      </text>
    </comment>
    <comment ref="A23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Personal ej noterade</t>
        </r>
      </text>
    </comment>
    <comment ref="D23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18.17</t>
        </r>
      </text>
    </comment>
    <comment ref="D23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18.30</t>
        </r>
      </text>
    </comment>
    <comment ref="D23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3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3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18.10</t>
        </r>
      </text>
    </comment>
    <comment ref="A2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noterat i efterhand</t>
        </r>
      </text>
    </comment>
    <comment ref="D23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efter 19</t>
        </r>
      </text>
    </comment>
    <comment ref="D2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4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18.25</t>
        </r>
      </text>
    </comment>
    <comment ref="K24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Glömde One for the Road - nekad sådan av Rebecca</t>
        </r>
      </text>
    </comment>
    <comment ref="D24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18.45</t>
        </r>
      </text>
    </comment>
    <comment ref="A2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Noterat i efterhand</t>
        </r>
      </text>
    </comment>
    <comment ref="Z2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19.01</t>
        </r>
      </text>
    </comment>
    <comment ref="D24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18.35</t>
        </r>
      </text>
    </comment>
    <comment ref="D25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17.48</t>
        </r>
      </text>
    </comment>
    <comment ref="E25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Pepsi</t>
        </r>
      </text>
    </comment>
    <comment ref="D2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5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19.19</t>
        </r>
      </text>
    </comment>
    <comment ref="D25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19.53</t>
        </r>
      </text>
    </comment>
    <comment ref="E25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AFSE på medlemskortet</t>
        </r>
      </text>
    </comment>
    <comment ref="D25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18.41</t>
        </r>
      </text>
    </comment>
    <comment ref="K25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Axelskadad</t>
        </r>
      </text>
    </comment>
    <comment ref="D2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19.11</t>
        </r>
      </text>
    </comment>
    <comment ref="K2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Enarmad</t>
        </r>
      </text>
    </comment>
    <comment ref="R2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Glömde One-for-the-Road</t>
        </r>
      </text>
    </comment>
    <comment ref="A27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Första utemötet i år</t>
        </r>
      </text>
    </comment>
    <comment ref="A27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Bladet i boken sönderrivet.</t>
        </r>
      </text>
    </comment>
    <comment ref="A27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18/5</t>
        </r>
      </text>
    </comment>
    <comment ref="U28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Efter cavallis 80-årsdag. Räknas ej enl mötet.</t>
        </r>
      </text>
    </comment>
    <comment ref="BP28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Nygift!</t>
        </r>
      </text>
    </comment>
    <comment ref="A29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Bok nr 3 invigdes</t>
        </r>
      </text>
    </comment>
    <comment ref="A30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Minna i publiken.</t>
        </r>
      </text>
    </comment>
    <comment ref="E30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</t>
        </r>
      </text>
    </comment>
    <comment ref="BP30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31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Man U-Chelsea 3-0 hos Wicke först.</t>
        </r>
      </text>
    </comment>
    <comment ref="A32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Utepremiär</t>
        </r>
      </text>
    </comment>
    <comment ref="A3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Peter Strandberg!</t>
        </r>
      </text>
    </comment>
    <comment ref="T34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visade ej kortet.</t>
        </r>
      </text>
    </comment>
    <comment ref="D3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kortet!</t>
        </r>
      </text>
    </comment>
    <comment ref="M35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Aggressiv.</t>
        </r>
      </text>
    </comment>
    <comment ref="D35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Beställde morötter.</t>
        </r>
      </text>
    </comment>
    <comment ref="A35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La Couronne!</t>
        </r>
      </text>
    </comment>
    <comment ref="A3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El Classico hos Wicke efteråt: Wicke, Brad, Texas direkt fr Lidingö.</t>
        </r>
      </text>
    </comment>
    <comment ref="BP36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besök</t>
        </r>
      </text>
    </comment>
    <comment ref="BU37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38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Inga anteckningar. Personal enl personalliggaren</t>
        </r>
      </text>
    </comment>
    <comment ref="V38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"med fru"</t>
        </r>
      </text>
    </comment>
    <comment ref="A40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SM-guld!</t>
        </r>
      </text>
    </comment>
    <comment ref="T41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2 ggr!</t>
        </r>
      </text>
    </comment>
    <comment ref="E42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Dennis 400:e möte!
</t>
        </r>
      </text>
    </comment>
    <comment ref="BU43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På besök innan fest</t>
        </r>
      </text>
    </comment>
    <comment ref="F43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Drack GT utan G utan att märka det!</t>
        </r>
      </text>
    </comment>
    <comment ref="E457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Glömt kortet</t>
        </r>
      </text>
    </comment>
    <comment ref="F46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Glömt kortet</t>
        </r>
      </text>
    </comment>
    <comment ref="P480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efter allas hemgång!</t>
        </r>
      </text>
    </comment>
    <comment ref="A496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OS-final i handboll samt Elfsborg-MFF</t>
        </r>
      </text>
    </comment>
    <comment ref="F51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2 ggr!</t>
        </r>
      </text>
    </comment>
    <comment ref="E527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Söndagsmöte nr 500!</t>
        </r>
      </text>
    </comment>
    <comment ref="A529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På La Couronne!
Avskedsfest då Alain &amp; Ness sålt.</t>
        </r>
      </text>
    </comment>
    <comment ref="A569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Tillika årsmöte</t>
        </r>
      </text>
    </comment>
    <comment ref="T571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kom 2 ggr</t>
        </r>
      </text>
    </comment>
    <comment ref="P576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ankomst efter de andra gått.
</t>
        </r>
      </text>
    </comment>
    <comment ref="F58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på hyllan m fam.</t>
        </r>
      </text>
    </comment>
    <comment ref="F595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"på besök"
</t>
        </r>
      </text>
    </comment>
    <comment ref="A60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Guldfirande.</t>
        </r>
      </text>
    </comment>
    <comment ref="D60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22.00!</t>
        </r>
      </text>
    </comment>
    <comment ref="M60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22.00!</t>
        </r>
      </text>
    </comment>
  </commentList>
</comments>
</file>

<file path=xl/comments3.xml><?xml version="1.0" encoding="utf-8"?>
<comments xmlns="http://schemas.openxmlformats.org/spreadsheetml/2006/main">
  <authors>
    <author>Lars Dahlgren</author>
    <author>Texas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bar</t>
        </r>
      </text>
    </comment>
    <comment ref="AE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medlem</t>
        </r>
      </text>
    </comment>
    <comment ref="AT2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Slottsstadens Pizzeria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 dag för tidigt pga MFF-AIK 16/4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Paulina slutar på JPs</t>
        </r>
      </text>
    </comment>
  </commentList>
</comments>
</file>

<file path=xl/comments4.xml><?xml version="1.0" encoding="utf-8"?>
<comments xmlns="http://schemas.openxmlformats.org/spreadsheetml/2006/main">
  <authors>
    <author>Texas</author>
    <author>Lars Dahlgren</author>
  </authors>
  <commentList>
    <comment ref="CF3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Postaren</t>
        </r>
      </text>
    </comment>
    <comment ref="E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sen</t>
        </r>
      </text>
    </comment>
    <comment ref="Q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</t>
        </r>
      </text>
    </comment>
    <comment ref="M3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Y3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mot Onsdagsklubben (Jatte &amp; Co)</t>
        </r>
      </text>
    </comment>
    <comment ref="J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Arrangör</t>
        </r>
      </text>
    </comment>
    <comment ref="M4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I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J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S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Tvåa!</t>
        </r>
      </text>
    </comment>
    <comment ref="AR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</t>
        </r>
      </text>
    </comment>
    <comment ref="BG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 eftersittning</t>
        </r>
      </text>
    </comment>
    <comment ref="M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4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B4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Seger 13-12!</t>
        </r>
      </text>
    </comment>
    <comment ref="B5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K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 i 5-kampen</t>
        </r>
      </text>
    </comment>
    <comment ref="B5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Bör kanske ej anses ingå inom Söndagsklubbens verksamheter.</t>
        </r>
      </text>
    </comment>
    <comment ref="B5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i ösregn.
Statistikblad finns.</t>
        </r>
      </text>
    </comment>
    <comment ref="B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50% närvaro krävs för att räknas som deltagande</t>
        </r>
      </text>
    </comment>
    <comment ref="M6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K6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L6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där men inte med S.K.</t>
        </r>
      </text>
    </comment>
    <comment ref="P6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B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S6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med Sussie</t>
        </r>
      </text>
    </comment>
    <comment ref="L6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arbetandes</t>
        </r>
      </text>
    </comment>
    <comment ref="B7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Larsson Vann tävlingen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Jonas vann!!!
</t>
        </r>
      </text>
    </comment>
    <comment ref="M7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76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80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B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Boule i Pildammarna. Seger 10-6. Värdar.</t>
        </r>
      </text>
    </comment>
    <comment ref="BM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Grillmästare. Spelade ej.</t>
        </r>
      </text>
    </comment>
    <comment ref="S89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Avvek i CPH</t>
        </r>
      </text>
    </comment>
    <comment ref="I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P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AE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F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BO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T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</commentList>
</comments>
</file>

<file path=xl/comments5.xml><?xml version="1.0" encoding="utf-8"?>
<comments xmlns="http://schemas.openxmlformats.org/spreadsheetml/2006/main">
  <authors>
    <author>Texas</author>
    <author>Lars Dahlgren</author>
  </authors>
  <commentList>
    <comment ref="CF3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Postaren</t>
        </r>
      </text>
    </comment>
    <comment ref="M1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L1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arbetandes</t>
        </r>
      </text>
    </comment>
    <comment ref="L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 eftersittning</t>
        </r>
      </text>
    </comment>
    <comment ref="M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Y1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K1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L1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där men inte med S.K.</t>
        </r>
      </text>
    </comment>
    <comment ref="P1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B1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mot Onsdagsklubben (Jatte &amp; Co)</t>
        </r>
      </text>
    </comment>
    <comment ref="J1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Arrangör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Boule i Pildammarna. Seger 10-6. Värdar.</t>
        </r>
      </text>
    </comment>
    <comment ref="BM1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Grillmästare. Spelade ej.</t>
        </r>
      </text>
    </comment>
    <comment ref="B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Seger 13-12!</t>
        </r>
      </text>
    </comment>
    <comment ref="B2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50% närvaro krävs för att räknas som deltagande</t>
        </r>
      </text>
    </comment>
    <comment ref="S3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med Sussie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Jonas vann!!!
</t>
        </r>
      </text>
    </comment>
    <comment ref="K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 i 5-kampen</t>
        </r>
      </text>
    </comment>
    <comment ref="B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i ösregn.
Statistikblad finns.</t>
        </r>
      </text>
    </comment>
    <comment ref="M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51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Larsson Vann tävlingen</t>
        </r>
      </text>
    </comment>
    <comment ref="B5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B5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Bör kanske ej anses ingå inom Söndagsklubbens verksamheter.</t>
        </r>
      </text>
    </comment>
    <comment ref="B5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Seger 13-12!</t>
        </r>
      </text>
    </comment>
    <comment ref="I5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J5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5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S5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Tvåa!</t>
        </r>
      </text>
    </comment>
    <comment ref="AR5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</t>
        </r>
      </text>
    </comment>
    <comment ref="BG5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E6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sen</t>
        </r>
      </text>
    </comment>
    <comment ref="Q6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</t>
        </r>
      </text>
    </comment>
    <comment ref="B7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B8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I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P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AE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F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BO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T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S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Avvek i CPH</t>
        </r>
      </text>
    </comment>
  </commentList>
</comments>
</file>

<file path=xl/comments6.xml><?xml version="1.0" encoding="utf-8"?>
<comments xmlns="http://schemas.openxmlformats.org/spreadsheetml/2006/main">
  <authors>
    <author>Texas</author>
  </authors>
  <commentList>
    <comment ref="P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=Andie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Genomfördes i form av "Ynglingaspel".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Rune vann men betraktades som utom tävlan.</t>
        </r>
      </text>
    </comment>
  </commentList>
</comments>
</file>

<file path=xl/sharedStrings.xml><?xml version="1.0" encoding="utf-8"?>
<sst xmlns="http://schemas.openxmlformats.org/spreadsheetml/2006/main" count="1068" uniqueCount="453">
  <si>
    <t>Antal Söndagsmöten</t>
  </si>
  <si>
    <t>Evenemang</t>
  </si>
  <si>
    <t>Wicke</t>
  </si>
  <si>
    <t>Brad</t>
  </si>
  <si>
    <t>Dennis</t>
  </si>
  <si>
    <t>Texas</t>
  </si>
  <si>
    <t>Snoddas</t>
  </si>
  <si>
    <t>Larsson</t>
  </si>
  <si>
    <t>Håkan</t>
  </si>
  <si>
    <t>Sven</t>
  </si>
  <si>
    <t>JP</t>
  </si>
  <si>
    <t>Peter Kock</t>
  </si>
  <si>
    <t>Jennie</t>
  </si>
  <si>
    <t>Bodil</t>
  </si>
  <si>
    <t>Uno</t>
  </si>
  <si>
    <t>Rickard</t>
  </si>
  <si>
    <t>Gina</t>
  </si>
  <si>
    <t>Fredrik</t>
  </si>
  <si>
    <t>Johan</t>
  </si>
  <si>
    <t>L-Stina</t>
  </si>
  <si>
    <t>Linda</t>
  </si>
  <si>
    <t>Errol</t>
  </si>
  <si>
    <t>Strandberg</t>
  </si>
  <si>
    <t>Kalle</t>
  </si>
  <si>
    <t>Sebastian</t>
  </si>
  <si>
    <t>?</t>
  </si>
  <si>
    <t>U-Linda</t>
  </si>
  <si>
    <t>Peter S</t>
  </si>
  <si>
    <t>Dragan</t>
  </si>
  <si>
    <t>-</t>
  </si>
  <si>
    <t>Zana</t>
  </si>
  <si>
    <t>Istvan</t>
  </si>
  <si>
    <t>Harri</t>
  </si>
  <si>
    <t>Edina</t>
  </si>
  <si>
    <t>Medlemmar</t>
  </si>
  <si>
    <t>Linda LM</t>
  </si>
  <si>
    <t>Bar</t>
  </si>
  <si>
    <t>Kök</t>
  </si>
  <si>
    <t>Disk</t>
  </si>
  <si>
    <t>Emily</t>
  </si>
  <si>
    <t>Alexandra</t>
  </si>
  <si>
    <t>Gurra</t>
  </si>
  <si>
    <t>Violetta</t>
  </si>
  <si>
    <t>Vera</t>
  </si>
  <si>
    <t>Adam</t>
  </si>
  <si>
    <t>Denise</t>
  </si>
  <si>
    <t>Donna</t>
  </si>
  <si>
    <t>Keril</t>
  </si>
  <si>
    <t>Susanna (H)</t>
  </si>
  <si>
    <t>Mörka-Stina</t>
  </si>
  <si>
    <t>Anna</t>
  </si>
  <si>
    <t>Natalie</t>
  </si>
  <si>
    <t>Rebecca</t>
  </si>
  <si>
    <t>Kevin</t>
  </si>
  <si>
    <t>Erna</t>
  </si>
  <si>
    <t>Ib</t>
  </si>
  <si>
    <t>Uffe</t>
  </si>
  <si>
    <t>Darian</t>
  </si>
  <si>
    <t>Niccolina</t>
  </si>
  <si>
    <t>Per Storm</t>
  </si>
  <si>
    <t>Daniel</t>
  </si>
  <si>
    <t>Bakfickan</t>
  </si>
  <si>
    <t>Tessan</t>
  </si>
  <si>
    <t>Minna</t>
  </si>
  <si>
    <t>Johanna</t>
  </si>
  <si>
    <t>Lydia</t>
  </si>
  <si>
    <t>Jon</t>
  </si>
  <si>
    <t>Claes</t>
  </si>
  <si>
    <t>Drazenko</t>
  </si>
  <si>
    <t>Marina</t>
  </si>
  <si>
    <t>Sonya</t>
  </si>
  <si>
    <t>La Couronne</t>
  </si>
  <si>
    <t>Myra</t>
  </si>
  <si>
    <t>Viggo</t>
  </si>
  <si>
    <t>Kristoffer</t>
  </si>
  <si>
    <t>Sofia</t>
  </si>
  <si>
    <t>Paulinchen</t>
  </si>
  <si>
    <t>Theres</t>
  </si>
  <si>
    <t>Tom</t>
  </si>
  <si>
    <t>Wilton</t>
  </si>
  <si>
    <t>Ping</t>
  </si>
  <si>
    <t>Mia</t>
  </si>
  <si>
    <t>Bea</t>
  </si>
  <si>
    <t>Tina</t>
  </si>
  <si>
    <t>Omar</t>
  </si>
  <si>
    <t>Mattias</t>
  </si>
  <si>
    <t>Enes</t>
  </si>
  <si>
    <t>(Jonte)</t>
  </si>
  <si>
    <t>(Ö.G.)</t>
  </si>
  <si>
    <t>(Myran)</t>
  </si>
  <si>
    <t>(Dragan)</t>
  </si>
  <si>
    <t xml:space="preserve">Jennie </t>
  </si>
  <si>
    <t>(Kevins mor)</t>
  </si>
  <si>
    <t>(Le Colisé)</t>
  </si>
  <si>
    <t>Paulina</t>
  </si>
  <si>
    <t>(Chen)</t>
  </si>
  <si>
    <t>Chang</t>
  </si>
  <si>
    <t>Jeanette</t>
  </si>
  <si>
    <t>Ella</t>
  </si>
  <si>
    <t>Slavi</t>
  </si>
  <si>
    <t>Gordana</t>
  </si>
  <si>
    <t>Ramisa</t>
  </si>
  <si>
    <t>Houai</t>
  </si>
  <si>
    <t>Hanoi</t>
  </si>
  <si>
    <t>Björk</t>
  </si>
  <si>
    <t>Doc</t>
  </si>
  <si>
    <t>(Nikolina)</t>
  </si>
  <si>
    <t>Lemaire</t>
  </si>
  <si>
    <t>Christoffer</t>
  </si>
  <si>
    <t>Danne</t>
  </si>
  <si>
    <t>Kock</t>
  </si>
  <si>
    <t>Jesper</t>
  </si>
  <si>
    <t>Peter</t>
  </si>
  <si>
    <t>"AIK"</t>
  </si>
  <si>
    <t>(Gregor)</t>
  </si>
  <si>
    <t>David</t>
  </si>
  <si>
    <t>(Suzana)</t>
  </si>
  <si>
    <t>Rickard L</t>
  </si>
  <si>
    <t>(krögare)</t>
  </si>
  <si>
    <t>Antal andra möten</t>
  </si>
  <si>
    <t>AU-möte</t>
  </si>
  <si>
    <t>Sorgemöte</t>
  </si>
  <si>
    <t>Minnesstund</t>
  </si>
  <si>
    <t>Invigning</t>
  </si>
  <si>
    <t>2004 inga</t>
  </si>
  <si>
    <t>Årsmöte</t>
  </si>
  <si>
    <t>4-årsjubileum</t>
  </si>
  <si>
    <t>Evelyn</t>
  </si>
  <si>
    <t>Chen</t>
  </si>
  <si>
    <t>Mr X</t>
  </si>
  <si>
    <t>Söndagspizza</t>
  </si>
  <si>
    <t>Julmöte</t>
  </si>
  <si>
    <t>Ulf</t>
  </si>
  <si>
    <t>Suzanna</t>
  </si>
  <si>
    <t>Nya tröjor</t>
  </si>
  <si>
    <t>Arbetsutskottet</t>
  </si>
  <si>
    <t>Annandan</t>
  </si>
  <si>
    <t>Art/ort</t>
  </si>
  <si>
    <t>Ö.G.</t>
  </si>
  <si>
    <t>Sonja</t>
  </si>
  <si>
    <t>Pizzamöte Slottsstaden</t>
  </si>
  <si>
    <t>Extramöte Johanna slutar</t>
  </si>
  <si>
    <t>S:t Patrick's Day</t>
  </si>
  <si>
    <t>8-årsjubileum</t>
  </si>
  <si>
    <t>7-årsjubileum</t>
  </si>
  <si>
    <t>Typ (plats)</t>
  </si>
  <si>
    <t>Datum</t>
  </si>
  <si>
    <t>Fotbollsresa till Birkeröd</t>
  </si>
  <si>
    <t>Wicke 50!</t>
  </si>
  <si>
    <t>Cykeltur</t>
  </si>
  <si>
    <t>Gruset på Bullen</t>
  </si>
  <si>
    <t>Kivikstur</t>
  </si>
  <si>
    <t>Jansson hos Brad</t>
  </si>
  <si>
    <t>sillafrukost Dennis</t>
  </si>
  <si>
    <t>Julbowling</t>
  </si>
  <si>
    <t>Gruset/Brad 50/Bullen</t>
  </si>
  <si>
    <t>Nyår på Bakfickan</t>
  </si>
  <si>
    <t>Danny</t>
  </si>
  <si>
    <t>Torsten</t>
  </si>
  <si>
    <t>Skuggan</t>
  </si>
  <si>
    <t>Benny</t>
  </si>
  <si>
    <t>Cykelrundan</t>
  </si>
  <si>
    <t>Tipsklubbens Köpenhamnsresa</t>
  </si>
  <si>
    <t>Brads Housewarming Party</t>
  </si>
  <si>
    <t>Vattenlek med Larsson</t>
  </si>
  <si>
    <t>Kivik</t>
  </si>
  <si>
    <t>Bowling</t>
  </si>
  <si>
    <t>Julgruset på Bullen</t>
  </si>
  <si>
    <t>S</t>
  </si>
  <si>
    <t>Kick</t>
  </si>
  <si>
    <t>Hallberg</t>
  </si>
  <si>
    <t>T</t>
  </si>
  <si>
    <t>Ahlsell</t>
  </si>
  <si>
    <t>Tommy</t>
  </si>
  <si>
    <t>Janne</t>
  </si>
  <si>
    <t>Gäster</t>
  </si>
  <si>
    <t>Rune</t>
  </si>
  <si>
    <t>Jenny</t>
  </si>
  <si>
    <t>Gabriella</t>
  </si>
  <si>
    <t>Bengt</t>
  </si>
  <si>
    <t>Robban</t>
  </si>
  <si>
    <t xml:space="preserve">Le Quatorze Juillet La Couronne </t>
  </si>
  <si>
    <t>Brytning av is</t>
  </si>
  <si>
    <t>Giro de Söndagsklubb 14 pubar</t>
  </si>
  <si>
    <t>Filipstadresa'</t>
  </si>
  <si>
    <t>Femkamp i Kivik</t>
  </si>
  <si>
    <t>Budapestresa</t>
  </si>
  <si>
    <t>Fest hos Hög</t>
  </si>
  <si>
    <t>Linda Lemaire 30 år</t>
  </si>
  <si>
    <t>D</t>
  </si>
  <si>
    <t>Bas</t>
  </si>
  <si>
    <t>(Andie)</t>
  </si>
  <si>
    <t>Svensson</t>
  </si>
  <si>
    <t>Helena</t>
  </si>
  <si>
    <t>Z v S</t>
  </si>
  <si>
    <t>Jones</t>
  </si>
  <si>
    <t>Bengt-Å</t>
  </si>
  <si>
    <t>(Jan-Erik)</t>
  </si>
  <si>
    <t>LM</t>
  </si>
  <si>
    <t>Ewa</t>
  </si>
  <si>
    <t>Fille</t>
  </si>
  <si>
    <t>Alain</t>
  </si>
  <si>
    <t>Portföljen</t>
  </si>
  <si>
    <t>Bandyresa till Limhamnsfältet</t>
  </si>
  <si>
    <t>Tour d'Öresund</t>
  </si>
  <si>
    <t>Pubcykling</t>
  </si>
  <si>
    <t>Segling</t>
  </si>
  <si>
    <t>Le Quatorze Juillet</t>
  </si>
  <si>
    <t>SM i Femkamp</t>
  </si>
  <si>
    <t>Nyårsfirande på La Couronne</t>
  </si>
  <si>
    <t>MIF</t>
  </si>
  <si>
    <t>Kjell</t>
  </si>
  <si>
    <t>Hansson</t>
  </si>
  <si>
    <t>Bigos</t>
  </si>
  <si>
    <t>KR</t>
  </si>
  <si>
    <t>D.</t>
  </si>
  <si>
    <t>Petra</t>
  </si>
  <si>
    <t>Nielow</t>
  </si>
  <si>
    <t>14/7 på La Couronne</t>
  </si>
  <si>
    <t>Boule se särskild logg</t>
  </si>
  <si>
    <t>Barngolf</t>
  </si>
  <si>
    <t>Bupcykling</t>
  </si>
  <si>
    <t>Bautafest Texas 50</t>
  </si>
  <si>
    <t>BM i femkamp i Kivik</t>
  </si>
  <si>
    <t>Bockeykväll m Pantern</t>
  </si>
  <si>
    <t>Nyårsafton på L C</t>
  </si>
  <si>
    <t>Okänd</t>
  </si>
  <si>
    <t>polack</t>
  </si>
  <si>
    <t>Jatte</t>
  </si>
  <si>
    <t>Gästspelare</t>
  </si>
  <si>
    <t>Connie</t>
  </si>
  <si>
    <t>Boule hela året</t>
  </si>
  <si>
    <t>Boulefight mot Jattelaget</t>
  </si>
  <si>
    <t>BM i 5-kamp Kivik</t>
  </si>
  <si>
    <t>Bullens Julgrus</t>
  </si>
  <si>
    <t>Baluns på La Couronne</t>
  </si>
  <si>
    <t>Motståndare</t>
  </si>
  <si>
    <t>Agneta</t>
  </si>
  <si>
    <t>Gurkan</t>
  </si>
  <si>
    <t>Hasse</t>
  </si>
  <si>
    <t>Henning</t>
  </si>
  <si>
    <t xml:space="preserve">Olle </t>
  </si>
  <si>
    <t>Bollfotsgolf mot Jattelaget</t>
  </si>
  <si>
    <t>Bicycle Pub Crawl</t>
  </si>
  <si>
    <t>Bowlingjul</t>
  </si>
  <si>
    <t>B</t>
  </si>
  <si>
    <t>Dan</t>
  </si>
  <si>
    <t>(&amp; Co)</t>
  </si>
  <si>
    <t>Fru</t>
  </si>
  <si>
    <t>Bosse</t>
  </si>
  <si>
    <t>Bunkeflo</t>
  </si>
  <si>
    <t>Greven</t>
  </si>
  <si>
    <t>Loffe</t>
  </si>
  <si>
    <t>Lotta</t>
  </si>
  <si>
    <t>Bandboll i Malmö Arena</t>
  </si>
  <si>
    <t>Biljard-SM</t>
  </si>
  <si>
    <t>Brännboll mot Tipsklubben</t>
  </si>
  <si>
    <t>BM i 5-kamp</t>
  </si>
  <si>
    <t>Beatles-Quiz</t>
  </si>
  <si>
    <t>Bullens julgrus</t>
  </si>
  <si>
    <t>Någons</t>
  </si>
  <si>
    <t>son</t>
  </si>
  <si>
    <t>Håkans</t>
  </si>
  <si>
    <t>Mats</t>
  </si>
  <si>
    <t>Stjernbo</t>
  </si>
  <si>
    <t>Dalby</t>
  </si>
  <si>
    <t>Kerstin</t>
  </si>
  <si>
    <t>Grevens</t>
  </si>
  <si>
    <t>JPs bar</t>
  </si>
  <si>
    <t>Malmö-Larsson</t>
  </si>
  <si>
    <t>MFF-Larsson</t>
  </si>
  <si>
    <t xml:space="preserve">Ulf </t>
  </si>
  <si>
    <t>Larsson, Malmöfilm Best Of</t>
  </si>
  <si>
    <t>Moderna Museet, Mö</t>
  </si>
  <si>
    <t>Larsson, Malmöfilm 10</t>
  </si>
  <si>
    <t>Totalt antal</t>
  </si>
  <si>
    <t>Söndagsmöten</t>
  </si>
  <si>
    <t>Kultursektionen</t>
  </si>
  <si>
    <t>Medlem</t>
  </si>
  <si>
    <t>dito i tjänst</t>
  </si>
  <si>
    <t>Summa</t>
  </si>
  <si>
    <t>S:a söndagar</t>
  </si>
  <si>
    <t>JP-personal</t>
  </si>
  <si>
    <t>Alex</t>
  </si>
  <si>
    <t>Bilresa Filipstad</t>
  </si>
  <si>
    <t>Bakfickan på Nyår</t>
  </si>
  <si>
    <t>Baluns på La Couronne 31/12</t>
  </si>
  <si>
    <t>Birsegling med Snoddas</t>
  </si>
  <si>
    <t>Bjudsill hos Dennis</t>
  </si>
  <si>
    <t>Batalj: Boulefight mot Jattelaget</t>
  </si>
  <si>
    <t>Bautafest Linda Lemaire 30 år</t>
  </si>
  <si>
    <t>Bautafest Wicke 50!</t>
  </si>
  <si>
    <t>"Ricardinho"</t>
  </si>
  <si>
    <t>Extramöte JP 59 år</t>
  </si>
  <si>
    <t>Ricardinho</t>
  </si>
  <si>
    <t>Bosse Bunkeflo</t>
  </si>
  <si>
    <t>Bosse Bu</t>
  </si>
  <si>
    <t>(Gloria, Goza)</t>
  </si>
  <si>
    <t>Ivana</t>
  </si>
  <si>
    <t>Suzana</t>
  </si>
  <si>
    <t>Ebbe</t>
  </si>
  <si>
    <t>André</t>
  </si>
  <si>
    <t>Fanny</t>
  </si>
  <si>
    <t>Linda IV</t>
  </si>
  <si>
    <t>Marre</t>
  </si>
  <si>
    <t>Slavij</t>
  </si>
  <si>
    <t>Biljana</t>
  </si>
  <si>
    <t>Marilene</t>
  </si>
  <si>
    <t>(Marre)</t>
  </si>
  <si>
    <t>Lillejul</t>
  </si>
  <si>
    <t>Gisela</t>
  </si>
  <si>
    <t>Dahl</t>
  </si>
  <si>
    <t>Lilja</t>
  </si>
  <si>
    <t>Målle</t>
  </si>
  <si>
    <t>10-årsjubileumsfest</t>
  </si>
  <si>
    <t>7-kamp mot Tipsklubben</t>
  </si>
  <si>
    <t>Bosses B-aktivitet</t>
  </si>
  <si>
    <t>BM i 5-kamp i Kivik</t>
  </si>
  <si>
    <t>(Kent)</t>
  </si>
  <si>
    <t>Elin</t>
  </si>
  <si>
    <t>Victor</t>
  </si>
  <si>
    <t>Aida</t>
  </si>
  <si>
    <t>Jelena</t>
  </si>
  <si>
    <t>Milana</t>
  </si>
  <si>
    <t>Nina</t>
  </si>
  <si>
    <t>Goran</t>
  </si>
  <si>
    <t>Extra möte</t>
  </si>
  <si>
    <t>Snö</t>
  </si>
  <si>
    <t>Richard</t>
  </si>
  <si>
    <t>Theo</t>
  </si>
  <si>
    <t>Simon</t>
  </si>
  <si>
    <t>Öresund Runt</t>
  </si>
  <si>
    <t>Bröllop</t>
  </si>
  <si>
    <t>Quatorze Juillet La Couronne</t>
  </si>
  <si>
    <t>Snoddas 60 på BF</t>
  </si>
  <si>
    <t>Baluns på JPs/Texas/Ö.G./Bossela</t>
  </si>
  <si>
    <t xml:space="preserve">Birkeröd Fotbollsresa </t>
  </si>
  <si>
    <t>Brads Jansson</t>
  </si>
  <si>
    <t>Bränna tipskassan i Köpenhamn</t>
  </si>
  <si>
    <t xml:space="preserve">Bonne Soiree Le Quatorze Juillet La Couronne </t>
  </si>
  <si>
    <t>Bautafest hos ÖG</t>
  </si>
  <si>
    <t>Bautabrak-10-årsjubileumsfest</t>
  </si>
  <si>
    <t>Batalj mot Tipsklubben</t>
  </si>
  <si>
    <t>Båt- o tågresa Öresund Runt</t>
  </si>
  <si>
    <t>Bautafest: Snoddas 60 på BF</t>
  </si>
  <si>
    <t>Bullens sommargrus</t>
  </si>
  <si>
    <t>Båt- och tågresa: Biljettlöst Tour d'Öresund</t>
  </si>
  <si>
    <t>Malmöfilm på 22:an</t>
  </si>
  <si>
    <t>Ysta-</t>
  </si>
  <si>
    <t>Pubrunda</t>
  </si>
  <si>
    <t>sol</t>
  </si>
  <si>
    <t>regn</t>
  </si>
  <si>
    <t>Soluppgångssnapsning</t>
  </si>
  <si>
    <t>Äckliga Wettex-Irish.</t>
  </si>
  <si>
    <t>jamsession</t>
  </si>
  <si>
    <t>Middag på Buhres.</t>
  </si>
  <si>
    <t>regn/sol</t>
  </si>
  <si>
    <t>Absinth.</t>
  </si>
  <si>
    <t>gått till puben</t>
  </si>
  <si>
    <t>Öl på värdshuset. Jamsession.</t>
  </si>
  <si>
    <t>söndag</t>
  </si>
  <si>
    <t>lördag</t>
  </si>
  <si>
    <t>vinnare</t>
  </si>
  <si>
    <t>Sussie</t>
  </si>
  <si>
    <t>Okänd polack</t>
  </si>
  <si>
    <t>Dr Björk</t>
  </si>
  <si>
    <t>deltagare</t>
  </si>
  <si>
    <t>Övrigt</t>
  </si>
  <si>
    <t>Väder</t>
  </si>
  <si>
    <t>5-kamp</t>
  </si>
  <si>
    <t>Antal</t>
  </si>
  <si>
    <t>År</t>
  </si>
  <si>
    <t>Boje</t>
  </si>
  <si>
    <t>Elba</t>
  </si>
  <si>
    <t>Emma</t>
  </si>
  <si>
    <t>Fia</t>
  </si>
  <si>
    <t>Lollo (Lamita)</t>
  </si>
  <si>
    <t>Louise</t>
  </si>
  <si>
    <t>Linnea</t>
  </si>
  <si>
    <t>Sara</t>
  </si>
  <si>
    <t>Sofie II</t>
  </si>
  <si>
    <t>Jagoda</t>
  </si>
  <si>
    <t>Mirella</t>
  </si>
  <si>
    <t>Soritzka</t>
  </si>
  <si>
    <t>Valentina</t>
  </si>
  <si>
    <t>Debbie</t>
  </si>
  <si>
    <t>Lisette</t>
  </si>
  <si>
    <t>Magdalena</t>
  </si>
  <si>
    <t>Ness</t>
  </si>
  <si>
    <t>William</t>
  </si>
  <si>
    <t>Lollo</t>
  </si>
  <si>
    <t xml:space="preserve"> (Lamita)</t>
  </si>
  <si>
    <t>Pizzamöte på Slottsstaden</t>
  </si>
  <si>
    <t>JPs dödsdag 10 år</t>
  </si>
  <si>
    <t>Bullen</t>
  </si>
  <si>
    <t>Bonny</t>
  </si>
  <si>
    <t>Kasper</t>
  </si>
  <si>
    <t>Martin</t>
  </si>
  <si>
    <t>Henrietta</t>
  </si>
  <si>
    <t>Robert</t>
  </si>
  <si>
    <t>Boulebatalj mot Tipsklubben</t>
  </si>
  <si>
    <t>Nyårsfirande</t>
  </si>
  <si>
    <t>(Pålle)</t>
  </si>
  <si>
    <t>(Lamita)</t>
  </si>
  <si>
    <t>Baluns på JPs/Texas/Ö.G./31/12</t>
  </si>
  <si>
    <t>Lunch på Kiviks Hotell. Bo &amp; Doc anlände efter det pga tågmiss i Ystad.</t>
  </si>
  <si>
    <t>Amanda</t>
  </si>
  <si>
    <t>Claudia</t>
  </si>
  <si>
    <t>Stefan</t>
  </si>
  <si>
    <t>Ma</t>
  </si>
  <si>
    <t>Cherin</t>
  </si>
  <si>
    <t>Maja</t>
  </si>
  <si>
    <t>Mi</t>
  </si>
  <si>
    <t>Boban</t>
  </si>
  <si>
    <t>Bruun</t>
  </si>
  <si>
    <t>Andersson</t>
  </si>
  <si>
    <t>Emma II</t>
  </si>
  <si>
    <t>(ny)</t>
  </si>
  <si>
    <t>(Chens kusin)</t>
  </si>
  <si>
    <t>Li</t>
  </si>
  <si>
    <t>(Lijana?)</t>
  </si>
  <si>
    <t>Ljusa-</t>
  </si>
  <si>
    <t>Stina</t>
  </si>
  <si>
    <t>Mörka-</t>
  </si>
  <si>
    <t>Slottstaden</t>
  </si>
  <si>
    <t>Baumann</t>
  </si>
  <si>
    <t>Pizzamöte</t>
  </si>
  <si>
    <t>Klubbens 13-årsdag</t>
  </si>
  <si>
    <t>Avtackning av Gina efter 12 år</t>
  </si>
  <si>
    <t>Emma B</t>
  </si>
  <si>
    <t>Emma A</t>
  </si>
  <si>
    <t>Le Colisé</t>
  </si>
  <si>
    <t>Magnus</t>
  </si>
  <si>
    <t>Roberto</t>
  </si>
  <si>
    <t>Ylf</t>
  </si>
  <si>
    <t>Paul</t>
  </si>
  <si>
    <t>Jonas</t>
  </si>
  <si>
    <t>Krögare</t>
  </si>
  <si>
    <t xml:space="preserve"> (Kock)</t>
  </si>
  <si>
    <t>A</t>
  </si>
  <si>
    <t>Miss</t>
  </si>
  <si>
    <t xml:space="preserve"> Ebola</t>
  </si>
  <si>
    <t>Ami</t>
  </si>
  <si>
    <t>Malmöfilm hos Larsson</t>
  </si>
  <si>
    <t>Emma Bruun</t>
  </si>
  <si>
    <t>Emma Andersson</t>
  </si>
  <si>
    <t>Jenny (ny 2014)</t>
  </si>
  <si>
    <t>Ljusa-Stina</t>
  </si>
  <si>
    <t>Paulina (Le Colisé)</t>
  </si>
  <si>
    <t>2003-2014</t>
  </si>
  <si>
    <t>Peo</t>
  </si>
  <si>
    <t>Sascha</t>
  </si>
  <si>
    <t>(gravören)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</si>
</sst>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14" fontId="0" fillId="6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16" fontId="0" fillId="0" borderId="0" xfId="0" applyNumberFormat="1" applyBorder="1" applyAlignment="1">
      <alignment horizontal="left"/>
    </xf>
    <xf numFmtId="0" fontId="0" fillId="2" borderId="0" xfId="0" applyFill="1" applyBorder="1" applyAlignment="1"/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3" borderId="0" xfId="0" applyFont="1" applyFill="1" applyBorder="1" applyAlignment="1">
      <alignment horizontal="center"/>
    </xf>
    <xf numFmtId="0" fontId="0" fillId="0" borderId="10" xfId="0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7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14" fontId="0" fillId="8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7" borderId="0" xfId="0" applyFill="1" applyBorder="1"/>
    <xf numFmtId="0" fontId="0" fillId="0" borderId="3" xfId="0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5" fontId="0" fillId="0" borderId="0" xfId="0" applyNumberFormat="1" applyBorder="1" applyAlignment="1">
      <alignment horizontal="center"/>
    </xf>
    <xf numFmtId="0" fontId="5" fillId="7" borderId="13" xfId="0" applyFont="1" applyFill="1" applyBorder="1" applyAlignment="1"/>
    <xf numFmtId="0" fontId="5" fillId="0" borderId="0" xfId="0" applyFont="1" applyFill="1" applyBorder="1" applyAlignment="1"/>
    <xf numFmtId="0" fontId="0" fillId="4" borderId="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5" fillId="0" borderId="2" xfId="0" applyFont="1" applyBorder="1"/>
    <xf numFmtId="0" fontId="0" fillId="0" borderId="2" xfId="0" applyBorder="1"/>
    <xf numFmtId="0" fontId="5" fillId="0" borderId="29" xfId="0" applyFont="1" applyBorder="1" applyAlignment="1"/>
    <xf numFmtId="0" fontId="1" fillId="0" borderId="0" xfId="0" applyFont="1"/>
    <xf numFmtId="0" fontId="5" fillId="0" borderId="26" xfId="0" applyFont="1" applyBorder="1"/>
    <xf numFmtId="0" fontId="0" fillId="0" borderId="26" xfId="0" applyBorder="1"/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7" xfId="0" applyBorder="1"/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/>
    <xf numFmtId="14" fontId="0" fillId="0" borderId="0" xfId="0" applyNumberFormat="1"/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1" fillId="0" borderId="14" xfId="0" applyFont="1" applyBorder="1"/>
    <xf numFmtId="0" fontId="0" fillId="0" borderId="14" xfId="0" applyBorder="1"/>
    <xf numFmtId="0" fontId="0" fillId="0" borderId="18" xfId="0" applyBorder="1"/>
    <xf numFmtId="0" fontId="0" fillId="0" borderId="18" xfId="0" applyFill="1" applyBorder="1"/>
    <xf numFmtId="0" fontId="0" fillId="0" borderId="0" xfId="0" applyFont="1" applyFill="1" applyBorder="1"/>
    <xf numFmtId="0" fontId="1" fillId="0" borderId="18" xfId="0" applyFont="1" applyBorder="1"/>
    <xf numFmtId="0" fontId="1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2" xfId="0" applyFill="1" applyBorder="1"/>
    <xf numFmtId="0" fontId="7" fillId="0" borderId="27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/>
    <xf numFmtId="0" fontId="0" fillId="0" borderId="1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17" xfId="0" applyFont="1" applyBorder="1"/>
    <xf numFmtId="0" fontId="0" fillId="0" borderId="51" xfId="0" applyFont="1" applyFill="1" applyBorder="1" applyAlignment="1">
      <alignment horizontal="center"/>
    </xf>
    <xf numFmtId="0" fontId="0" fillId="0" borderId="49" xfId="0" applyBorder="1"/>
    <xf numFmtId="0" fontId="0" fillId="0" borderId="52" xfId="0" applyBorder="1" applyAlignment="1">
      <alignment horizontal="center"/>
    </xf>
    <xf numFmtId="0" fontId="1" fillId="0" borderId="29" xfId="0" applyFont="1" applyBorder="1"/>
    <xf numFmtId="0" fontId="1" fillId="0" borderId="45" xfId="0" applyFont="1" applyBorder="1"/>
    <xf numFmtId="0" fontId="0" fillId="0" borderId="39" xfId="0" applyBorder="1"/>
    <xf numFmtId="0" fontId="0" fillId="0" borderId="40" xfId="0" applyBorder="1"/>
    <xf numFmtId="0" fontId="1" fillId="0" borderId="53" xfId="0" applyFont="1" applyBorder="1"/>
    <xf numFmtId="0" fontId="0" fillId="0" borderId="31" xfId="0" applyBorder="1"/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39" xfId="0" applyFill="1" applyBorder="1"/>
    <xf numFmtId="0" fontId="0" fillId="0" borderId="54" xfId="0" applyFill="1" applyBorder="1" applyAlignment="1">
      <alignment horizontal="center"/>
    </xf>
    <xf numFmtId="0" fontId="0" fillId="0" borderId="31" xfId="0" applyFill="1" applyBorder="1"/>
    <xf numFmtId="0" fontId="0" fillId="0" borderId="40" xfId="0" applyFill="1" applyBorder="1"/>
    <xf numFmtId="0" fontId="0" fillId="7" borderId="8" xfId="0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/>
    <xf numFmtId="0" fontId="7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6" fontId="7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7" borderId="0" xfId="0" applyFont="1" applyFill="1" applyBorder="1"/>
    <xf numFmtId="1" fontId="0" fillId="7" borderId="0" xfId="0" applyNumberForma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0" fontId="0" fillId="0" borderId="28" xfId="0" applyFill="1" applyBorder="1"/>
    <xf numFmtId="0" fontId="5" fillId="0" borderId="1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1"/>
  <sheetViews>
    <sheetView tabSelected="1" workbookViewId="0">
      <pane xSplit="1" ySplit="1" topLeftCell="B95" activePane="bottomRight" state="frozen"/>
      <selection pane="topRight" activeCell="B1" sqref="B1"/>
      <selection pane="bottomLeft" activeCell="A2" sqref="A2"/>
      <selection pane="bottomRight" activeCell="G120" sqref="G120"/>
    </sheetView>
  </sheetViews>
  <sheetFormatPr defaultRowHeight="12.75" x14ac:dyDescent="0.2"/>
  <cols>
    <col min="1" max="1" width="16.28515625" style="2" bestFit="1" customWidth="1"/>
    <col min="2" max="2" width="14.7109375" style="1" bestFit="1" customWidth="1"/>
    <col min="3" max="3" width="11" style="1" bestFit="1" customWidth="1"/>
    <col min="4" max="4" width="12.5703125" style="1" bestFit="1" customWidth="1"/>
    <col min="5" max="5" width="18.140625" style="1" bestFit="1" customWidth="1"/>
    <col min="6" max="6" width="11" style="1" bestFit="1" customWidth="1"/>
    <col min="7" max="7" width="11.7109375" style="1" bestFit="1" customWidth="1"/>
    <col min="8" max="8" width="11.7109375" style="1" customWidth="1"/>
    <col min="9" max="9" width="15.28515625" style="1" bestFit="1" customWidth="1"/>
    <col min="10" max="10" width="8" style="1" bestFit="1" customWidth="1"/>
    <col min="11" max="11" width="4.85546875" style="1" bestFit="1" customWidth="1"/>
    <col min="12" max="12" width="12" style="1" bestFit="1" customWidth="1"/>
    <col min="13" max="13" width="5" style="1" bestFit="1" customWidth="1"/>
    <col min="14" max="14" width="5.85546875" style="1" bestFit="1" customWidth="1"/>
    <col min="15" max="16" width="7.5703125" style="1" bestFit="1" customWidth="1"/>
    <col min="17" max="17" width="7.28515625" style="1" bestFit="1" customWidth="1"/>
    <col min="18" max="18" width="9.28515625" style="1" bestFit="1" customWidth="1"/>
    <col min="19" max="16384" width="9.140625" style="1"/>
  </cols>
  <sheetData>
    <row r="1" spans="1:12" s="60" customFormat="1" ht="17.25" customHeight="1" x14ac:dyDescent="0.2">
      <c r="A1" s="60" t="s">
        <v>449</v>
      </c>
      <c r="B1" s="59" t="s">
        <v>276</v>
      </c>
      <c r="C1" s="59" t="s">
        <v>279</v>
      </c>
      <c r="D1" s="59" t="s">
        <v>281</v>
      </c>
      <c r="E1" s="59" t="s">
        <v>119</v>
      </c>
      <c r="F1" s="59" t="s">
        <v>279</v>
      </c>
      <c r="G1" s="59" t="s">
        <v>1</v>
      </c>
      <c r="H1" s="59" t="s">
        <v>279</v>
      </c>
      <c r="I1" s="59" t="s">
        <v>277</v>
      </c>
      <c r="J1" s="60" t="s">
        <v>280</v>
      </c>
    </row>
    <row r="2" spans="1:12" x14ac:dyDescent="0.2">
      <c r="A2" s="58" t="s">
        <v>275</v>
      </c>
      <c r="B2" s="1">
        <f>Söndagsmöten!A4</f>
        <v>616</v>
      </c>
      <c r="E2" s="1">
        <f>'Andra möten'!A3</f>
        <v>35</v>
      </c>
      <c r="G2" s="1">
        <f>Evenemang!A3</f>
        <v>87</v>
      </c>
      <c r="I2" s="1">
        <f>Kultursektionen!A3</f>
        <v>7</v>
      </c>
      <c r="J2" s="1">
        <f>SUM(B2:I2)</f>
        <v>745</v>
      </c>
      <c r="L2" s="62"/>
    </row>
    <row r="4" spans="1:12" x14ac:dyDescent="0.2">
      <c r="A4" s="59" t="s">
        <v>278</v>
      </c>
    </row>
    <row r="5" spans="1:12" x14ac:dyDescent="0.2">
      <c r="A5" s="2" t="s">
        <v>4</v>
      </c>
      <c r="B5" s="1">
        <f>Söndagsmöten!E4</f>
        <v>576</v>
      </c>
      <c r="D5" s="1">
        <f t="shared" ref="D5:D30" si="0">SUM(B5:C5)</f>
        <v>576</v>
      </c>
      <c r="E5" s="1">
        <f>'Andra möten'!E3</f>
        <v>28</v>
      </c>
      <c r="G5" s="1">
        <f>Evenemang!F4</f>
        <v>63.3</v>
      </c>
      <c r="I5" s="1">
        <f>Kultursektionen!E4</f>
        <v>6.3</v>
      </c>
      <c r="J5" s="1">
        <f t="shared" ref="J5:J30" si="1">SUM(D5:I5)</f>
        <v>673.59999999999991</v>
      </c>
    </row>
    <row r="6" spans="1:12" x14ac:dyDescent="0.2">
      <c r="A6" s="2" t="s">
        <v>3</v>
      </c>
      <c r="B6" s="1">
        <f>Söndagsmöten!D4</f>
        <v>572</v>
      </c>
      <c r="D6" s="1">
        <f t="shared" si="0"/>
        <v>572</v>
      </c>
      <c r="E6" s="1">
        <f>'Andra möten'!D3</f>
        <v>28</v>
      </c>
      <c r="G6" s="61">
        <f>Evenemang!E4</f>
        <v>73.492307692307691</v>
      </c>
      <c r="H6" s="61"/>
      <c r="I6" s="1">
        <f>Kultursektionen!D4</f>
        <v>5</v>
      </c>
      <c r="J6" s="61">
        <f t="shared" si="1"/>
        <v>678.49230769230769</v>
      </c>
    </row>
    <row r="7" spans="1:12" x14ac:dyDescent="0.2">
      <c r="A7" s="2" t="s">
        <v>8</v>
      </c>
      <c r="B7" s="1">
        <f>Söndagsmöten!J4</f>
        <v>505</v>
      </c>
      <c r="D7" s="1">
        <f t="shared" si="0"/>
        <v>505</v>
      </c>
      <c r="E7" s="1">
        <f>'Andra möten'!H3</f>
        <v>24</v>
      </c>
      <c r="G7" s="61">
        <f>Evenemang!I4</f>
        <v>47.340256410256416</v>
      </c>
      <c r="H7" s="61"/>
      <c r="J7" s="61">
        <f t="shared" si="1"/>
        <v>576.34025641025642</v>
      </c>
    </row>
    <row r="8" spans="1:12" x14ac:dyDescent="0.2">
      <c r="A8" s="2" t="s">
        <v>2</v>
      </c>
      <c r="B8" s="1">
        <f>Söndagsmöten!Z4</f>
        <v>464</v>
      </c>
      <c r="D8" s="1">
        <f t="shared" si="0"/>
        <v>464</v>
      </c>
      <c r="E8" s="1">
        <f>'Andra möten'!V3</f>
        <v>21</v>
      </c>
      <c r="G8" s="1">
        <f>Evenemang!V4</f>
        <v>52.3</v>
      </c>
      <c r="J8" s="1">
        <f t="shared" si="1"/>
        <v>537.29999999999995</v>
      </c>
    </row>
    <row r="9" spans="1:12" x14ac:dyDescent="0.2">
      <c r="A9" s="2" t="s">
        <v>5</v>
      </c>
      <c r="B9" s="1">
        <f>Söndagsmöten!V4</f>
        <v>400</v>
      </c>
      <c r="D9" s="1">
        <f t="shared" si="0"/>
        <v>400</v>
      </c>
      <c r="E9" s="1">
        <f>'Andra möten'!S3</f>
        <v>31</v>
      </c>
      <c r="G9" s="1">
        <f>Evenemang!S4</f>
        <v>77.7</v>
      </c>
      <c r="I9" s="1">
        <f>Kultursektionen!J4</f>
        <v>6</v>
      </c>
      <c r="J9" s="1">
        <f t="shared" si="1"/>
        <v>514.70000000000005</v>
      </c>
    </row>
    <row r="10" spans="1:12" x14ac:dyDescent="0.2">
      <c r="A10" s="2" t="s">
        <v>9</v>
      </c>
      <c r="B10" s="1">
        <f>Söndagsmöten!T4</f>
        <v>263</v>
      </c>
      <c r="D10" s="1">
        <f t="shared" si="0"/>
        <v>263</v>
      </c>
      <c r="E10" s="1">
        <f>'Andra möten'!Q3</f>
        <v>13</v>
      </c>
      <c r="G10" s="61">
        <f>Evenemang!Q4</f>
        <v>30.266666699999998</v>
      </c>
      <c r="J10" s="61">
        <f t="shared" si="1"/>
        <v>306.26666669999997</v>
      </c>
    </row>
    <row r="11" spans="1:12" x14ac:dyDescent="0.2">
      <c r="A11" s="2" t="s">
        <v>105</v>
      </c>
      <c r="B11" s="1">
        <f>Söndagsmöten!F4</f>
        <v>203.9</v>
      </c>
      <c r="D11" s="1">
        <f t="shared" si="0"/>
        <v>203.9</v>
      </c>
      <c r="E11" s="1">
        <f>'Andra möten'!F3</f>
        <v>9</v>
      </c>
      <c r="G11" s="1">
        <f>Evenemang!G4</f>
        <v>17.3</v>
      </c>
      <c r="I11" s="1">
        <f>Kultursektionen!F4</f>
        <v>3</v>
      </c>
      <c r="J11" s="1">
        <f t="shared" si="1"/>
        <v>233.20000000000002</v>
      </c>
    </row>
    <row r="12" spans="1:12" x14ac:dyDescent="0.2">
      <c r="A12" s="2" t="s">
        <v>295</v>
      </c>
      <c r="B12" s="1">
        <f>Söndagsmöten!C4</f>
        <v>178</v>
      </c>
      <c r="D12" s="1">
        <f t="shared" si="0"/>
        <v>178</v>
      </c>
      <c r="E12" s="1">
        <f>'Andra möten'!C3</f>
        <v>4.3</v>
      </c>
      <c r="G12" s="61">
        <f>Evenemang!AD4+Evenemang!D4</f>
        <v>18.466666666666669</v>
      </c>
      <c r="J12" s="61">
        <f t="shared" si="1"/>
        <v>200.76666666666668</v>
      </c>
    </row>
    <row r="13" spans="1:12" x14ac:dyDescent="0.2">
      <c r="A13" s="2" t="s">
        <v>7</v>
      </c>
      <c r="B13" s="1">
        <f>Söndagsmöten!M4</f>
        <v>150</v>
      </c>
      <c r="D13" s="1">
        <f t="shared" si="0"/>
        <v>150</v>
      </c>
      <c r="E13" s="1">
        <f>'Andra möten'!K3</f>
        <v>21</v>
      </c>
      <c r="G13" s="61">
        <f>Evenemang!L4</f>
        <v>58.349999999999994</v>
      </c>
      <c r="H13" s="61"/>
      <c r="I13" s="1">
        <f>Kultursektionen!H4</f>
        <v>7</v>
      </c>
      <c r="J13" s="61">
        <f t="shared" si="1"/>
        <v>236.35</v>
      </c>
    </row>
    <row r="14" spans="1:12" x14ac:dyDescent="0.2">
      <c r="A14" s="2" t="s">
        <v>55</v>
      </c>
      <c r="B14" s="1">
        <f>Söndagsmöten!K4</f>
        <v>99</v>
      </c>
      <c r="D14" s="1">
        <f t="shared" si="0"/>
        <v>99</v>
      </c>
      <c r="E14" s="1">
        <f>'Andra möten'!I3</f>
        <v>6</v>
      </c>
      <c r="G14" s="1">
        <f>Evenemang!J4</f>
        <v>14.8</v>
      </c>
      <c r="I14" s="1">
        <f>Kultursektionen!G4</f>
        <v>2</v>
      </c>
      <c r="J14" s="1">
        <f t="shared" si="1"/>
        <v>121.8</v>
      </c>
    </row>
    <row r="15" spans="1:12" x14ac:dyDescent="0.2">
      <c r="A15" s="2" t="s">
        <v>6</v>
      </c>
      <c r="B15" s="1">
        <f>Söndagsmöten!R4</f>
        <v>72</v>
      </c>
      <c r="D15" s="1">
        <f t="shared" si="0"/>
        <v>72</v>
      </c>
      <c r="E15" s="1">
        <f>'Andra möten'!P3</f>
        <v>25</v>
      </c>
      <c r="G15" s="61">
        <f>Evenemang!P4</f>
        <v>50.861102564102573</v>
      </c>
      <c r="H15" s="61"/>
      <c r="I15" s="1">
        <f>Kultursektionen!I4</f>
        <v>7</v>
      </c>
      <c r="J15" s="61">
        <f t="shared" si="1"/>
        <v>154.86110256410257</v>
      </c>
    </row>
    <row r="16" spans="1:12" x14ac:dyDescent="0.2">
      <c r="A16" s="2" t="s">
        <v>62</v>
      </c>
      <c r="B16" s="1">
        <f>Söndagsmöten!U4</f>
        <v>45.1</v>
      </c>
      <c r="D16" s="1">
        <f t="shared" si="0"/>
        <v>45.1</v>
      </c>
      <c r="E16" s="1">
        <f>'Andra möten'!R3</f>
        <v>8.5</v>
      </c>
      <c r="G16" s="61">
        <f>Evenemang!R4</f>
        <v>15.241025641025642</v>
      </c>
      <c r="H16" s="61"/>
      <c r="J16" s="61">
        <f t="shared" si="1"/>
        <v>68.841025641025638</v>
      </c>
    </row>
    <row r="17" spans="1:10" x14ac:dyDescent="0.2">
      <c r="A17" s="2" t="s">
        <v>20</v>
      </c>
      <c r="B17" s="1">
        <f>Söndagsmöten!N4</f>
        <v>22</v>
      </c>
      <c r="C17" s="1">
        <f>Söndagsmöten!BF4</f>
        <v>56</v>
      </c>
      <c r="D17" s="1">
        <f t="shared" si="0"/>
        <v>78</v>
      </c>
      <c r="E17" s="1">
        <f>'Andra möten'!L3</f>
        <v>5</v>
      </c>
      <c r="F17" s="1">
        <f>'Andra möten'!AK3</f>
        <v>4</v>
      </c>
      <c r="G17" s="1">
        <f>Evenemang!M4</f>
        <v>20</v>
      </c>
      <c r="J17" s="1">
        <f t="shared" si="1"/>
        <v>107</v>
      </c>
    </row>
    <row r="18" spans="1:10" x14ac:dyDescent="0.2">
      <c r="A18" s="2" t="s">
        <v>18</v>
      </c>
      <c r="B18" s="1">
        <f>Söndagsmöten!L4</f>
        <v>18</v>
      </c>
      <c r="D18" s="1">
        <f t="shared" si="0"/>
        <v>18</v>
      </c>
      <c r="E18" s="1">
        <f>'Andra möten'!J3</f>
        <v>6</v>
      </c>
      <c r="G18" s="1">
        <f>Evenemang!K4</f>
        <v>14.1</v>
      </c>
      <c r="J18" s="1">
        <f t="shared" si="1"/>
        <v>38.1</v>
      </c>
    </row>
    <row r="19" spans="1:10" x14ac:dyDescent="0.2">
      <c r="A19" s="90" t="s">
        <v>76</v>
      </c>
      <c r="B19" s="1">
        <f>Söndagsmöten!P4</f>
        <v>12.4</v>
      </c>
      <c r="C19" s="1">
        <f>Söndagsmöten!BU4</f>
        <v>88.6</v>
      </c>
      <c r="D19" s="1">
        <f t="shared" si="0"/>
        <v>101</v>
      </c>
      <c r="E19" s="1">
        <f>'Andra möten'!M3</f>
        <v>4</v>
      </c>
      <c r="F19" s="1">
        <f>'Andra möten'!AQ3</f>
        <v>4</v>
      </c>
      <c r="G19" s="1">
        <f>Evenemang!N4</f>
        <v>1.2</v>
      </c>
      <c r="H19" s="1">
        <f>Evenemang!CW4</f>
        <v>2</v>
      </c>
      <c r="J19" s="1">
        <f t="shared" si="1"/>
        <v>112.2</v>
      </c>
    </row>
    <row r="20" spans="1:10" x14ac:dyDescent="0.2">
      <c r="A20" s="2" t="s">
        <v>56</v>
      </c>
      <c r="B20" s="1">
        <f>Söndagsmöten!W4</f>
        <v>11</v>
      </c>
      <c r="D20" s="1">
        <f t="shared" si="0"/>
        <v>11</v>
      </c>
      <c r="E20" s="1">
        <f>'Andra möten'!T3</f>
        <v>1.5</v>
      </c>
      <c r="G20" s="61">
        <f>Evenemang!T4</f>
        <v>7.5699999999999994</v>
      </c>
      <c r="H20" s="61"/>
      <c r="I20" s="1">
        <f>Kultursektionen!K4</f>
        <v>2</v>
      </c>
      <c r="J20" s="61">
        <f t="shared" si="1"/>
        <v>22.07</v>
      </c>
    </row>
    <row r="21" spans="1:10" x14ac:dyDescent="0.2">
      <c r="A21" s="2" t="s">
        <v>14</v>
      </c>
      <c r="B21" s="1">
        <f>Söndagsmöten!X4</f>
        <v>5</v>
      </c>
      <c r="D21" s="1">
        <f t="shared" si="0"/>
        <v>5</v>
      </c>
      <c r="E21" s="1">
        <f>'Andra möten'!U3</f>
        <v>1</v>
      </c>
      <c r="G21" s="1">
        <f>Evenemang!U4</f>
        <v>1</v>
      </c>
      <c r="J21" s="1">
        <f t="shared" si="1"/>
        <v>7</v>
      </c>
    </row>
    <row r="22" spans="1:10" x14ac:dyDescent="0.2">
      <c r="A22" s="2" t="s">
        <v>16</v>
      </c>
      <c r="B22" s="1">
        <f>Söndagsmöten!I4</f>
        <v>5</v>
      </c>
      <c r="C22" s="1">
        <f>Söndagsmöten!AV4</f>
        <v>187</v>
      </c>
      <c r="D22" s="1">
        <f t="shared" si="0"/>
        <v>192</v>
      </c>
      <c r="E22" s="1">
        <f>'Andra möten'!G3</f>
        <v>2</v>
      </c>
      <c r="F22" s="1">
        <f>'Andra möten'!AE3</f>
        <v>11</v>
      </c>
      <c r="G22" s="1">
        <f>Evenemang!H4</f>
        <v>9</v>
      </c>
      <c r="J22" s="1">
        <f t="shared" si="1"/>
        <v>214</v>
      </c>
    </row>
    <row r="23" spans="1:10" x14ac:dyDescent="0.2">
      <c r="A23" s="2" t="s">
        <v>22</v>
      </c>
      <c r="B23" s="1">
        <f>Söndagsmöten!S4</f>
        <v>4</v>
      </c>
      <c r="D23" s="1">
        <f t="shared" si="0"/>
        <v>4</v>
      </c>
      <c r="E23" s="1">
        <f>'Andra möten'!N3</f>
        <v>2</v>
      </c>
      <c r="G23" s="1">
        <f>Evenemang!O4</f>
        <v>1</v>
      </c>
      <c r="J23" s="1">
        <f t="shared" si="1"/>
        <v>7</v>
      </c>
    </row>
    <row r="24" spans="1:10" x14ac:dyDescent="0.2">
      <c r="A24" s="2" t="s">
        <v>72</v>
      </c>
      <c r="B24" s="1">
        <f>Söndagsmöten!O4</f>
        <v>4</v>
      </c>
      <c r="D24" s="1">
        <f t="shared" si="0"/>
        <v>4</v>
      </c>
      <c r="J24" s="1">
        <f t="shared" si="1"/>
        <v>4</v>
      </c>
    </row>
    <row r="25" spans="1:10" x14ac:dyDescent="0.2">
      <c r="A25" s="2" t="s">
        <v>44</v>
      </c>
      <c r="B25" s="1">
        <f>Söndagsmöten!B4</f>
        <v>3</v>
      </c>
      <c r="D25" s="1">
        <f t="shared" si="0"/>
        <v>3</v>
      </c>
      <c r="G25" s="1">
        <f>Evenemang!C4</f>
        <v>2</v>
      </c>
      <c r="J25" s="1">
        <f t="shared" si="1"/>
        <v>5</v>
      </c>
    </row>
    <row r="26" spans="1:10" x14ac:dyDescent="0.2">
      <c r="A26" s="2" t="s">
        <v>73</v>
      </c>
      <c r="B26" s="1">
        <f>Söndagsmöten!Y4</f>
        <v>3</v>
      </c>
      <c r="D26" s="1">
        <f t="shared" si="0"/>
        <v>3</v>
      </c>
      <c r="J26" s="1">
        <f t="shared" si="1"/>
        <v>3</v>
      </c>
    </row>
    <row r="27" spans="1:10" x14ac:dyDescent="0.2">
      <c r="A27" s="71" t="s">
        <v>300</v>
      </c>
      <c r="B27" s="1">
        <f>Söndagsmöten!G4</f>
        <v>2</v>
      </c>
      <c r="D27" s="1">
        <f t="shared" si="0"/>
        <v>2</v>
      </c>
      <c r="J27" s="1">
        <f t="shared" si="1"/>
        <v>2</v>
      </c>
    </row>
    <row r="28" spans="1:10" x14ac:dyDescent="0.2">
      <c r="A28" s="2" t="s">
        <v>24</v>
      </c>
      <c r="B28" s="1">
        <f>Söndagsmöten!Q4</f>
        <v>1</v>
      </c>
      <c r="D28" s="1">
        <f t="shared" si="0"/>
        <v>1</v>
      </c>
      <c r="E28" s="1">
        <f>'Andra möten'!O8</f>
        <v>1</v>
      </c>
      <c r="J28" s="1">
        <f t="shared" si="1"/>
        <v>2</v>
      </c>
    </row>
    <row r="29" spans="1:10" x14ac:dyDescent="0.2">
      <c r="A29" s="90" t="s">
        <v>319</v>
      </c>
      <c r="B29" s="1">
        <f>Söndagsmöten!H4</f>
        <v>1</v>
      </c>
      <c r="D29" s="1">
        <f t="shared" si="0"/>
        <v>1</v>
      </c>
      <c r="J29" s="1">
        <f t="shared" si="1"/>
        <v>1</v>
      </c>
    </row>
    <row r="30" spans="1:10" x14ac:dyDescent="0.2">
      <c r="A30" s="90" t="s">
        <v>320</v>
      </c>
      <c r="B30" s="1">
        <f>Söndagsmöten!AA4</f>
        <v>1</v>
      </c>
      <c r="D30" s="1">
        <f t="shared" si="0"/>
        <v>1</v>
      </c>
      <c r="J30" s="1">
        <f t="shared" si="1"/>
        <v>1</v>
      </c>
    </row>
    <row r="32" spans="1:10" x14ac:dyDescent="0.2">
      <c r="A32" s="58" t="s">
        <v>282</v>
      </c>
    </row>
    <row r="33" spans="1:10" x14ac:dyDescent="0.2">
      <c r="A33" s="59" t="s">
        <v>36</v>
      </c>
    </row>
    <row r="34" spans="1:10" x14ac:dyDescent="0.2">
      <c r="A34" s="33" t="s">
        <v>16</v>
      </c>
      <c r="C34" s="1">
        <f>Söndagsmöten!AV4</f>
        <v>187</v>
      </c>
      <c r="F34" s="1">
        <f>'Andra möten'!AE3</f>
        <v>11</v>
      </c>
      <c r="H34" s="1">
        <f>Evenemang!CR4</f>
        <v>1</v>
      </c>
      <c r="J34" s="1">
        <f t="shared" ref="J34:J65" si="2">SUM(C34:I34)</f>
        <v>199</v>
      </c>
    </row>
    <row r="35" spans="1:10" x14ac:dyDescent="0.2">
      <c r="A35" s="33" t="s">
        <v>13</v>
      </c>
      <c r="C35" s="1">
        <f>Söndagsmöten!AH4</f>
        <v>95</v>
      </c>
      <c r="F35" s="1">
        <f>'Andra möten'!Y3</f>
        <v>7</v>
      </c>
      <c r="J35" s="1">
        <f t="shared" si="2"/>
        <v>102</v>
      </c>
    </row>
    <row r="36" spans="1:10" x14ac:dyDescent="0.2">
      <c r="A36" s="33" t="s">
        <v>76</v>
      </c>
      <c r="C36" s="1">
        <f>Söndagsmöten!BU4</f>
        <v>88.6</v>
      </c>
      <c r="F36" s="1">
        <f>'Andra möten'!AQ3</f>
        <v>4</v>
      </c>
      <c r="H36" s="1">
        <f>Evenemang!CW4</f>
        <v>2</v>
      </c>
      <c r="J36" s="1">
        <f t="shared" si="2"/>
        <v>94.6</v>
      </c>
    </row>
    <row r="37" spans="1:10" x14ac:dyDescent="0.2">
      <c r="A37" s="33" t="s">
        <v>97</v>
      </c>
      <c r="C37" s="1">
        <f>Söndagsmöten!AX4</f>
        <v>86</v>
      </c>
      <c r="F37" s="1">
        <f>'Andra möten'!AF3</f>
        <v>4</v>
      </c>
      <c r="H37" s="1">
        <f>Evenemang!CS4</f>
        <v>3</v>
      </c>
      <c r="J37" s="1">
        <f t="shared" si="2"/>
        <v>93</v>
      </c>
    </row>
    <row r="38" spans="1:10" x14ac:dyDescent="0.2">
      <c r="A38" s="33" t="s">
        <v>74</v>
      </c>
      <c r="C38" s="1">
        <f>Söndagsmöten!BE4</f>
        <v>60</v>
      </c>
      <c r="F38" s="1">
        <f>'Andra möten'!AJ3</f>
        <v>3</v>
      </c>
      <c r="G38" s="1">
        <f>Evenemang!AY4</f>
        <v>1</v>
      </c>
      <c r="H38" s="1">
        <f>Evenemang!CU4</f>
        <v>1</v>
      </c>
      <c r="J38" s="1">
        <f t="shared" si="2"/>
        <v>65</v>
      </c>
    </row>
    <row r="39" spans="1:10" x14ac:dyDescent="0.2">
      <c r="A39" s="33" t="s">
        <v>35</v>
      </c>
      <c r="C39" s="1">
        <f>Söndagsmöten!BF4</f>
        <v>56</v>
      </c>
      <c r="F39" s="1">
        <f>'Andra möten'!AK3</f>
        <v>4</v>
      </c>
      <c r="J39" s="1">
        <f t="shared" si="2"/>
        <v>60</v>
      </c>
    </row>
    <row r="40" spans="1:10" x14ac:dyDescent="0.2">
      <c r="A40" s="33" t="s">
        <v>39</v>
      </c>
      <c r="C40" s="1">
        <f>Söndagsmöten!AS4</f>
        <v>46</v>
      </c>
      <c r="F40" s="1">
        <f>'Andra möten'!AC3</f>
        <v>1</v>
      </c>
      <c r="J40" s="1">
        <f t="shared" si="2"/>
        <v>47</v>
      </c>
    </row>
    <row r="41" spans="1:10" x14ac:dyDescent="0.2">
      <c r="A41" s="33" t="s">
        <v>26</v>
      </c>
      <c r="C41" s="1">
        <f>Söndagsmöten!CD4</f>
        <v>46</v>
      </c>
      <c r="F41" s="1">
        <f>'Andra möten'!AV3</f>
        <v>1</v>
      </c>
      <c r="J41" s="1">
        <f t="shared" si="2"/>
        <v>47</v>
      </c>
    </row>
    <row r="42" spans="1:10" x14ac:dyDescent="0.2">
      <c r="A42" s="33" t="s">
        <v>63</v>
      </c>
      <c r="C42" s="1">
        <f>Söndagsmöten!BP4</f>
        <v>42.1</v>
      </c>
      <c r="F42" s="1">
        <f>'Andra möten'!AO3</f>
        <v>5</v>
      </c>
      <c r="J42" s="1">
        <f t="shared" si="2"/>
        <v>47.1</v>
      </c>
    </row>
    <row r="43" spans="1:10" x14ac:dyDescent="0.2">
      <c r="A43" s="33" t="s">
        <v>40</v>
      </c>
      <c r="C43" s="1">
        <f>Söndagsmöten!AD4</f>
        <v>38</v>
      </c>
      <c r="F43" s="1">
        <f>'Andra möten'!X3</f>
        <v>4</v>
      </c>
      <c r="J43" s="1">
        <f t="shared" si="2"/>
        <v>42</v>
      </c>
    </row>
    <row r="44" spans="1:10" x14ac:dyDescent="0.2">
      <c r="A44" s="33" t="s">
        <v>52</v>
      </c>
      <c r="C44" s="1">
        <f>Söndagsmöten!BV4</f>
        <v>38</v>
      </c>
      <c r="F44" s="1">
        <f>'Andra möten'!AR3</f>
        <v>1</v>
      </c>
      <c r="J44" s="1">
        <f t="shared" si="2"/>
        <v>39</v>
      </c>
    </row>
    <row r="45" spans="1:10" x14ac:dyDescent="0.2">
      <c r="A45" s="33" t="s">
        <v>70</v>
      </c>
      <c r="C45" s="1">
        <f>Söndagsmöten!BZ4</f>
        <v>36</v>
      </c>
      <c r="F45" s="1">
        <f>'Andra möten'!AT3</f>
        <v>3</v>
      </c>
      <c r="J45" s="1">
        <f t="shared" si="2"/>
        <v>39</v>
      </c>
    </row>
    <row r="46" spans="1:10" x14ac:dyDescent="0.2">
      <c r="A46" s="33" t="s">
        <v>304</v>
      </c>
      <c r="C46" s="1">
        <f>Söndagsmöten!BN4</f>
        <v>35</v>
      </c>
      <c r="F46" s="1">
        <f>'Andra möten'!AN3</f>
        <v>1</v>
      </c>
      <c r="J46" s="1">
        <f t="shared" si="2"/>
        <v>36</v>
      </c>
    </row>
    <row r="47" spans="1:10" x14ac:dyDescent="0.2">
      <c r="A47" s="52" t="s">
        <v>322</v>
      </c>
      <c r="C47" s="1">
        <f>Söndagsmöten!AY4</f>
        <v>32</v>
      </c>
      <c r="H47" s="1">
        <f>Evenemang!CT4</f>
        <v>2</v>
      </c>
      <c r="J47" s="1">
        <f t="shared" si="2"/>
        <v>34</v>
      </c>
    </row>
    <row r="48" spans="1:10" x14ac:dyDescent="0.2">
      <c r="A48" s="52" t="s">
        <v>444</v>
      </c>
      <c r="C48" s="1">
        <f>Söndagsmöten!AR4</f>
        <v>30</v>
      </c>
      <c r="F48" s="1">
        <f>'Andra möten'!AB3</f>
        <v>1</v>
      </c>
      <c r="H48" s="1">
        <f>Evenemang!CQ4</f>
        <v>1</v>
      </c>
      <c r="J48" s="1">
        <f t="shared" si="2"/>
        <v>32</v>
      </c>
    </row>
    <row r="49" spans="1:10" x14ac:dyDescent="0.2">
      <c r="A49" s="52" t="s">
        <v>376</v>
      </c>
      <c r="C49" s="1">
        <f>Söndagsmöten!BI4</f>
        <v>28</v>
      </c>
      <c r="F49" s="1">
        <f>'Andra möten'!AM3</f>
        <v>2</v>
      </c>
      <c r="H49" s="1">
        <f>Evenemang!CV4</f>
        <v>2</v>
      </c>
      <c r="J49" s="1">
        <f t="shared" si="2"/>
        <v>32</v>
      </c>
    </row>
    <row r="50" spans="1:10" x14ac:dyDescent="0.2">
      <c r="A50" s="33" t="s">
        <v>447</v>
      </c>
      <c r="C50" s="1">
        <f>Söndagsmöten!BK4</f>
        <v>26</v>
      </c>
      <c r="F50" s="1">
        <f>'Andra möten'!AL3</f>
        <v>1</v>
      </c>
      <c r="J50" s="1">
        <f t="shared" si="2"/>
        <v>27</v>
      </c>
    </row>
    <row r="51" spans="1:10" x14ac:dyDescent="0.2">
      <c r="A51" s="33" t="s">
        <v>445</v>
      </c>
      <c r="C51" s="1">
        <f>Söndagsmöten!AQ4</f>
        <v>22</v>
      </c>
      <c r="F51" s="1">
        <f>'Andra möten'!AA3</f>
        <v>1</v>
      </c>
      <c r="H51" s="1">
        <f>Evenemang!CP4</f>
        <v>3</v>
      </c>
      <c r="J51" s="1">
        <f t="shared" si="2"/>
        <v>26</v>
      </c>
    </row>
    <row r="52" spans="1:10" x14ac:dyDescent="0.2">
      <c r="A52" s="52" t="s">
        <v>377</v>
      </c>
      <c r="C52" s="1">
        <f>Söndagsmöten!BJ4</f>
        <v>22</v>
      </c>
      <c r="J52" s="1">
        <f t="shared" si="2"/>
        <v>22</v>
      </c>
    </row>
    <row r="53" spans="1:10" x14ac:dyDescent="0.2">
      <c r="A53" s="33" t="s">
        <v>68</v>
      </c>
      <c r="C53" s="1">
        <f>Söndagsmöten!AN4</f>
        <v>19</v>
      </c>
      <c r="F53" s="1">
        <f>'Andra möten'!Z3</f>
        <v>2</v>
      </c>
      <c r="G53" s="1">
        <f>Evenemang!AH4</f>
        <v>2</v>
      </c>
      <c r="H53" s="1">
        <f>Evenemang!CO4</f>
        <v>1</v>
      </c>
      <c r="J53" s="1">
        <f t="shared" si="2"/>
        <v>24</v>
      </c>
    </row>
    <row r="54" spans="1:10" x14ac:dyDescent="0.2">
      <c r="A54" s="33" t="s">
        <v>43</v>
      </c>
      <c r="C54" s="1">
        <f>Söndagsmöten!CE4</f>
        <v>19</v>
      </c>
      <c r="J54" s="1">
        <f t="shared" si="2"/>
        <v>19</v>
      </c>
    </row>
    <row r="55" spans="1:10" x14ac:dyDescent="0.2">
      <c r="A55" s="33" t="s">
        <v>64</v>
      </c>
      <c r="C55" s="1">
        <f>Söndagsmöten!BB4</f>
        <v>18</v>
      </c>
      <c r="F55" s="1">
        <f>'Andra möten'!AH3</f>
        <v>1</v>
      </c>
      <c r="J55" s="1">
        <f t="shared" si="2"/>
        <v>19</v>
      </c>
    </row>
    <row r="56" spans="1:10" x14ac:dyDescent="0.2">
      <c r="A56" s="52" t="s">
        <v>379</v>
      </c>
      <c r="C56" s="1">
        <f>Söndagsmöten!BW4</f>
        <v>18</v>
      </c>
      <c r="F56" s="1">
        <f>'Andra möten'!AS3</f>
        <v>1</v>
      </c>
      <c r="J56" s="1">
        <f t="shared" si="2"/>
        <v>19</v>
      </c>
    </row>
    <row r="57" spans="1:10" x14ac:dyDescent="0.2">
      <c r="A57" s="33" t="s">
        <v>45</v>
      </c>
      <c r="C57" s="1">
        <f>Söndagsmöten!AL4</f>
        <v>16</v>
      </c>
      <c r="J57" s="1">
        <f t="shared" si="2"/>
        <v>16</v>
      </c>
    </row>
    <row r="58" spans="1:10" x14ac:dyDescent="0.2">
      <c r="A58" s="52" t="s">
        <v>372</v>
      </c>
      <c r="C58" s="1">
        <f>Söndagsmöten!AI4</f>
        <v>14</v>
      </c>
      <c r="H58" s="1">
        <f>Evenemang!CN4</f>
        <v>1</v>
      </c>
      <c r="J58" s="1">
        <f t="shared" si="2"/>
        <v>15</v>
      </c>
    </row>
    <row r="59" spans="1:10" x14ac:dyDescent="0.2">
      <c r="A59" s="33" t="s">
        <v>91</v>
      </c>
      <c r="C59" s="1">
        <f>Söndagsmöten!AZ4</f>
        <v>12</v>
      </c>
      <c r="F59" s="1">
        <f>'Andra möten'!AG3</f>
        <v>2</v>
      </c>
      <c r="G59" s="1">
        <f>Evenemang!AV4</f>
        <v>2</v>
      </c>
      <c r="J59" s="1">
        <f t="shared" si="2"/>
        <v>16</v>
      </c>
    </row>
    <row r="60" spans="1:10" x14ac:dyDescent="0.2">
      <c r="A60" s="33" t="s">
        <v>51</v>
      </c>
      <c r="C60" s="1">
        <f>Söndagsmöten!BR4</f>
        <v>11</v>
      </c>
      <c r="F60" s="1">
        <f>'Andra möten'!AP3</f>
        <v>1</v>
      </c>
      <c r="J60" s="1">
        <f t="shared" si="2"/>
        <v>12</v>
      </c>
    </row>
    <row r="61" spans="1:10" x14ac:dyDescent="0.2">
      <c r="A61" s="33" t="s">
        <v>303</v>
      </c>
      <c r="C61" s="1">
        <f>Söndagsmöten!BG4</f>
        <v>11</v>
      </c>
      <c r="J61" s="1">
        <f t="shared" si="2"/>
        <v>11</v>
      </c>
    </row>
    <row r="62" spans="1:10" x14ac:dyDescent="0.2">
      <c r="A62" s="33" t="s">
        <v>10</v>
      </c>
      <c r="C62" s="1">
        <f>Söndagsmöten!BD4</f>
        <v>10</v>
      </c>
      <c r="F62" s="1">
        <f>'Andra möten'!AI3</f>
        <v>2</v>
      </c>
      <c r="J62" s="1">
        <f t="shared" si="2"/>
        <v>12</v>
      </c>
    </row>
    <row r="63" spans="1:10" x14ac:dyDescent="0.2">
      <c r="A63" s="33" t="s">
        <v>65</v>
      </c>
      <c r="C63" s="1">
        <f>Söndagsmöten!BL4</f>
        <v>10</v>
      </c>
      <c r="J63" s="1">
        <f t="shared" si="2"/>
        <v>10</v>
      </c>
    </row>
    <row r="64" spans="1:10" x14ac:dyDescent="0.2">
      <c r="A64" s="33" t="s">
        <v>75</v>
      </c>
      <c r="C64" s="1">
        <f>Söndagsmöten!BX4</f>
        <v>10</v>
      </c>
      <c r="J64" s="1">
        <f t="shared" si="2"/>
        <v>10</v>
      </c>
    </row>
    <row r="65" spans="1:10" x14ac:dyDescent="0.2">
      <c r="A65" s="33" t="s">
        <v>406</v>
      </c>
      <c r="C65" s="1">
        <f>Söndagsmöten!AE4</f>
        <v>9</v>
      </c>
      <c r="J65" s="1">
        <f t="shared" si="2"/>
        <v>9</v>
      </c>
    </row>
    <row r="66" spans="1:10" x14ac:dyDescent="0.2">
      <c r="A66" s="52" t="s">
        <v>323</v>
      </c>
      <c r="C66" s="1">
        <f>Söndagsmöten!BO4</f>
        <v>7</v>
      </c>
      <c r="J66" s="1">
        <f t="shared" ref="J66:J91" si="3">SUM(C66:I66)</f>
        <v>7</v>
      </c>
    </row>
    <row r="67" spans="1:10" x14ac:dyDescent="0.2">
      <c r="A67" s="52" t="s">
        <v>83</v>
      </c>
      <c r="C67" s="1">
        <f>Söndagsmöten!CC4</f>
        <v>6</v>
      </c>
      <c r="F67" s="1">
        <f>'Andra möten'!AU3</f>
        <v>1</v>
      </c>
      <c r="J67" s="1">
        <f t="shared" si="3"/>
        <v>7</v>
      </c>
    </row>
    <row r="68" spans="1:10" x14ac:dyDescent="0.2">
      <c r="A68" s="33" t="s">
        <v>446</v>
      </c>
      <c r="C68" s="1">
        <f>Söndagsmöten!BA4</f>
        <v>6</v>
      </c>
      <c r="J68" s="1">
        <f t="shared" si="3"/>
        <v>6</v>
      </c>
    </row>
    <row r="69" spans="1:10" x14ac:dyDescent="0.2">
      <c r="A69" s="33" t="s">
        <v>66</v>
      </c>
      <c r="C69" s="1">
        <f>Söndagsmöten!BC4</f>
        <v>6</v>
      </c>
      <c r="J69" s="1">
        <f t="shared" si="3"/>
        <v>6</v>
      </c>
    </row>
    <row r="70" spans="1:10" x14ac:dyDescent="0.2">
      <c r="A70" s="52" t="s">
        <v>378</v>
      </c>
      <c r="C70" s="1">
        <f>Söndagsmöten!BH4</f>
        <v>5</v>
      </c>
      <c r="J70" s="1">
        <f t="shared" si="3"/>
        <v>5</v>
      </c>
    </row>
    <row r="71" spans="1:10" x14ac:dyDescent="0.2">
      <c r="A71" s="33" t="s">
        <v>408</v>
      </c>
      <c r="C71" s="1">
        <f>Söndagsmöten!CA4</f>
        <v>5</v>
      </c>
      <c r="J71" s="1">
        <f t="shared" si="3"/>
        <v>5</v>
      </c>
    </row>
    <row r="72" spans="1:10" x14ac:dyDescent="0.2">
      <c r="A72" s="33" t="s">
        <v>46</v>
      </c>
      <c r="C72" s="1">
        <f>Söndagsmöten!AM4</f>
        <v>4</v>
      </c>
      <c r="J72" s="1">
        <f t="shared" si="3"/>
        <v>4</v>
      </c>
    </row>
    <row r="73" spans="1:10" x14ac:dyDescent="0.2">
      <c r="A73" s="33" t="s">
        <v>77</v>
      </c>
      <c r="C73" s="1">
        <f>Söndagsmöten!CB4</f>
        <v>4</v>
      </c>
      <c r="J73" s="1">
        <f t="shared" si="3"/>
        <v>4</v>
      </c>
    </row>
    <row r="74" spans="1:10" x14ac:dyDescent="0.2">
      <c r="A74" s="33" t="s">
        <v>67</v>
      </c>
      <c r="C74" s="1">
        <f>Söndagsmöten!AJ4</f>
        <v>3</v>
      </c>
      <c r="J74" s="1">
        <f t="shared" si="3"/>
        <v>3</v>
      </c>
    </row>
    <row r="75" spans="1:10" x14ac:dyDescent="0.2">
      <c r="A75" s="33" t="s">
        <v>41</v>
      </c>
      <c r="C75" s="1">
        <f>Söndagsmöten!AW4</f>
        <v>3</v>
      </c>
      <c r="J75" s="1">
        <f t="shared" si="3"/>
        <v>3</v>
      </c>
    </row>
    <row r="76" spans="1:10" x14ac:dyDescent="0.2">
      <c r="A76" s="33" t="s">
        <v>448</v>
      </c>
      <c r="C76" s="1">
        <f>Söndagsmöten!BT4</f>
        <v>3</v>
      </c>
      <c r="J76" s="1">
        <f t="shared" si="3"/>
        <v>3</v>
      </c>
    </row>
    <row r="77" spans="1:10" x14ac:dyDescent="0.2">
      <c r="A77" s="52" t="s">
        <v>321</v>
      </c>
      <c r="C77" s="1">
        <f>Söndagsmöten!AC4</f>
        <v>2</v>
      </c>
      <c r="J77" s="1">
        <f t="shared" si="3"/>
        <v>2</v>
      </c>
    </row>
    <row r="78" spans="1:10" x14ac:dyDescent="0.2">
      <c r="A78" s="33" t="s">
        <v>50</v>
      </c>
      <c r="C78" s="1">
        <f>Söndagsmöten!AF4</f>
        <v>2</v>
      </c>
      <c r="J78" s="1">
        <f t="shared" si="3"/>
        <v>2</v>
      </c>
    </row>
    <row r="79" spans="1:10" x14ac:dyDescent="0.2">
      <c r="A79" s="33" t="s">
        <v>302</v>
      </c>
      <c r="C79" s="1">
        <f>Söndagsmöten!AT4</f>
        <v>2</v>
      </c>
      <c r="J79" s="1">
        <f t="shared" si="3"/>
        <v>2</v>
      </c>
    </row>
    <row r="80" spans="1:10" ht="13.5" customHeight="1" x14ac:dyDescent="0.2">
      <c r="A80" s="52" t="s">
        <v>375</v>
      </c>
      <c r="C80" s="1">
        <f>Söndagsmöten!AU4</f>
        <v>2</v>
      </c>
      <c r="J80" s="1">
        <f t="shared" si="3"/>
        <v>2</v>
      </c>
    </row>
    <row r="81" spans="1:10" ht="13.5" customHeight="1" x14ac:dyDescent="0.2">
      <c r="A81" s="33" t="s">
        <v>49</v>
      </c>
      <c r="C81" s="1">
        <f>Söndagsmöten!BQ4</f>
        <v>2</v>
      </c>
      <c r="J81" s="1">
        <f t="shared" si="3"/>
        <v>2</v>
      </c>
    </row>
    <row r="82" spans="1:10" ht="13.5" customHeight="1" x14ac:dyDescent="0.2">
      <c r="A82" s="52" t="s">
        <v>380</v>
      </c>
      <c r="C82" s="1">
        <f>Söndagsmöten!BY4</f>
        <v>2</v>
      </c>
      <c r="J82" s="1">
        <f t="shared" si="3"/>
        <v>2</v>
      </c>
    </row>
    <row r="83" spans="1:10" ht="13.5" customHeight="1" x14ac:dyDescent="0.2">
      <c r="A83" s="33" t="s">
        <v>301</v>
      </c>
      <c r="C83" s="1">
        <f>Söndagsmöten!AG4</f>
        <v>1</v>
      </c>
      <c r="J83" s="1">
        <f t="shared" si="3"/>
        <v>1</v>
      </c>
    </row>
    <row r="84" spans="1:10" ht="13.5" customHeight="1" x14ac:dyDescent="0.2">
      <c r="A84" s="33" t="s">
        <v>407</v>
      </c>
      <c r="C84" s="1">
        <f>Söndagsmöten!AK4</f>
        <v>1</v>
      </c>
      <c r="J84" s="1">
        <f t="shared" si="3"/>
        <v>1</v>
      </c>
    </row>
    <row r="85" spans="1:10" x14ac:dyDescent="0.2">
      <c r="A85" s="52" t="s">
        <v>373</v>
      </c>
      <c r="C85" s="1">
        <f>Söndagsmöten!AO4</f>
        <v>1</v>
      </c>
      <c r="J85" s="1">
        <f t="shared" si="3"/>
        <v>1</v>
      </c>
    </row>
    <row r="86" spans="1:10" x14ac:dyDescent="0.2">
      <c r="A86" s="33" t="s">
        <v>98</v>
      </c>
      <c r="C86" s="1">
        <f>Söndagsmöten!AP4</f>
        <v>1</v>
      </c>
      <c r="J86" s="1">
        <f t="shared" si="3"/>
        <v>1</v>
      </c>
    </row>
    <row r="87" spans="1:10" x14ac:dyDescent="0.2">
      <c r="A87" s="33" t="s">
        <v>69</v>
      </c>
      <c r="C87" s="1">
        <f>Söndagsmöten!BM4</f>
        <v>1</v>
      </c>
      <c r="J87" s="1">
        <f t="shared" si="3"/>
        <v>1</v>
      </c>
    </row>
    <row r="88" spans="1:10" x14ac:dyDescent="0.2">
      <c r="A88" s="33" t="s">
        <v>324</v>
      </c>
      <c r="C88" s="1">
        <f>Söndagsmöten!BS4</f>
        <v>1</v>
      </c>
      <c r="J88" s="1">
        <f t="shared" si="3"/>
        <v>1</v>
      </c>
    </row>
    <row r="89" spans="1:10" x14ac:dyDescent="0.2">
      <c r="A89" s="33" t="s">
        <v>59</v>
      </c>
      <c r="C89" s="1">
        <f>Söndagsmöten!CF4</f>
        <v>1</v>
      </c>
      <c r="J89" s="1">
        <f t="shared" si="3"/>
        <v>1</v>
      </c>
    </row>
    <row r="90" spans="1:10" x14ac:dyDescent="0.2">
      <c r="A90" s="33" t="s">
        <v>127</v>
      </c>
      <c r="F90" s="1">
        <f>'Andra möten'!AD3</f>
        <v>1</v>
      </c>
      <c r="J90" s="1">
        <f t="shared" si="3"/>
        <v>1</v>
      </c>
    </row>
    <row r="91" spans="1:10" x14ac:dyDescent="0.2">
      <c r="A91" s="33" t="s">
        <v>451</v>
      </c>
      <c r="G91" s="1">
        <f>Evenemang!CX4</f>
        <v>1</v>
      </c>
      <c r="J91" s="1">
        <f t="shared" si="3"/>
        <v>1</v>
      </c>
    </row>
    <row r="93" spans="1:10" x14ac:dyDescent="0.2">
      <c r="A93" s="59" t="s">
        <v>37</v>
      </c>
    </row>
    <row r="94" spans="1:10" x14ac:dyDescent="0.2">
      <c r="A94" s="33" t="s">
        <v>31</v>
      </c>
      <c r="C94" s="1">
        <f>Söndagsmöten!CN4</f>
        <v>166</v>
      </c>
      <c r="F94" s="1">
        <f>'Andra möten'!AZ3</f>
        <v>7</v>
      </c>
      <c r="G94" s="1">
        <f>Evenemang!AT4</f>
        <v>1</v>
      </c>
      <c r="J94" s="1">
        <f t="shared" ref="J94:J110" si="4">SUM(C94:I94)</f>
        <v>174</v>
      </c>
    </row>
    <row r="95" spans="1:10" x14ac:dyDescent="0.2">
      <c r="A95" s="33" t="s">
        <v>28</v>
      </c>
      <c r="C95" s="1">
        <f>Söndagsmöten!CL4</f>
        <v>156</v>
      </c>
      <c r="F95" s="1">
        <f>'Andra möten'!AY3</f>
        <v>6</v>
      </c>
      <c r="H95" s="1">
        <f>Evenemang!CZ4</f>
        <v>2</v>
      </c>
      <c r="J95" s="1">
        <f t="shared" si="4"/>
        <v>164</v>
      </c>
    </row>
    <row r="96" spans="1:10" x14ac:dyDescent="0.2">
      <c r="A96" s="33" t="s">
        <v>78</v>
      </c>
      <c r="C96" s="1">
        <f>Söndagsmöten!CW4</f>
        <v>73</v>
      </c>
      <c r="F96" s="1">
        <f>'Andra möten'!BG3</f>
        <v>2</v>
      </c>
      <c r="J96" s="1">
        <f t="shared" si="4"/>
        <v>75</v>
      </c>
    </row>
    <row r="97" spans="1:10" x14ac:dyDescent="0.2">
      <c r="A97" s="33" t="s">
        <v>47</v>
      </c>
      <c r="C97" s="1">
        <f>Söndagsmöten!CQ4</f>
        <v>68</v>
      </c>
      <c r="F97" s="1">
        <f>'Andra möten'!BB3</f>
        <v>4</v>
      </c>
      <c r="J97" s="1">
        <f t="shared" si="4"/>
        <v>72</v>
      </c>
    </row>
    <row r="98" spans="1:10" x14ac:dyDescent="0.2">
      <c r="A98" s="33" t="s">
        <v>96</v>
      </c>
      <c r="C98" s="1">
        <f>Söndagsmöten!CI4</f>
        <v>43</v>
      </c>
      <c r="F98" s="1">
        <f>'Andra möten'!AX3</f>
        <v>1</v>
      </c>
      <c r="H98" s="1">
        <f>Evenemang!CY4</f>
        <v>1</v>
      </c>
      <c r="J98" s="1">
        <f t="shared" si="4"/>
        <v>45</v>
      </c>
    </row>
    <row r="99" spans="1:10" x14ac:dyDescent="0.2">
      <c r="A99" s="33" t="s">
        <v>111</v>
      </c>
      <c r="C99" s="1">
        <f>Söndagsmöten!CO4</f>
        <v>26</v>
      </c>
      <c r="F99" s="1">
        <f>'Andra möten'!BA3</f>
        <v>1</v>
      </c>
      <c r="J99" s="1">
        <f t="shared" si="4"/>
        <v>27</v>
      </c>
    </row>
    <row r="100" spans="1:10" x14ac:dyDescent="0.2">
      <c r="A100" s="33" t="s">
        <v>79</v>
      </c>
      <c r="C100" s="1">
        <f>Söndagsmöten!CX4</f>
        <v>23</v>
      </c>
      <c r="J100" s="1">
        <f t="shared" si="4"/>
        <v>23</v>
      </c>
    </row>
    <row r="101" spans="1:10" x14ac:dyDescent="0.2">
      <c r="A101" s="33" t="s">
        <v>409</v>
      </c>
      <c r="C101" s="1">
        <f>Söndagsmöten!CR4</f>
        <v>23</v>
      </c>
      <c r="J101" s="1">
        <f t="shared" si="4"/>
        <v>23</v>
      </c>
    </row>
    <row r="102" spans="1:10" x14ac:dyDescent="0.2">
      <c r="A102" s="33" t="s">
        <v>99</v>
      </c>
      <c r="C102" s="1">
        <f>Söndagsmöten!CV4</f>
        <v>17.5</v>
      </c>
      <c r="F102" s="1">
        <f>'Andra möten'!BF3</f>
        <v>2</v>
      </c>
      <c r="H102" s="1">
        <f>Evenemang!DA4</f>
        <v>4</v>
      </c>
      <c r="J102" s="1">
        <f t="shared" si="4"/>
        <v>23.5</v>
      </c>
    </row>
    <row r="103" spans="1:10" x14ac:dyDescent="0.2">
      <c r="A103" s="33" t="s">
        <v>108</v>
      </c>
      <c r="C103" s="1">
        <f>Söndagsmöten!CJ4</f>
        <v>13</v>
      </c>
      <c r="J103" s="1">
        <f t="shared" si="4"/>
        <v>13</v>
      </c>
    </row>
    <row r="104" spans="1:10" x14ac:dyDescent="0.2">
      <c r="A104" s="33" t="s">
        <v>294</v>
      </c>
      <c r="C104" s="1">
        <f>Söndagsmöten!CU4</f>
        <v>10</v>
      </c>
      <c r="F104" s="1">
        <f>'Andra möten'!BE3</f>
        <v>1</v>
      </c>
      <c r="J104" s="1">
        <f t="shared" si="4"/>
        <v>11</v>
      </c>
    </row>
    <row r="105" spans="1:10" x14ac:dyDescent="0.2">
      <c r="A105" s="33" t="s">
        <v>18</v>
      </c>
      <c r="C105" s="1">
        <f>Söndagsmöten!CP4</f>
        <v>10</v>
      </c>
      <c r="J105" s="1">
        <f t="shared" si="4"/>
        <v>10</v>
      </c>
    </row>
    <row r="106" spans="1:10" x14ac:dyDescent="0.2">
      <c r="A106" s="33" t="s">
        <v>17</v>
      </c>
      <c r="C106" s="1">
        <f>Söndagsmöten!CM4</f>
        <v>5</v>
      </c>
      <c r="J106" s="1">
        <f t="shared" si="4"/>
        <v>5</v>
      </c>
    </row>
    <row r="107" spans="1:10" x14ac:dyDescent="0.2">
      <c r="A107" s="33" t="s">
        <v>15</v>
      </c>
      <c r="C107" s="1">
        <f>Söndagsmöten!CT4</f>
        <v>4</v>
      </c>
      <c r="F107" s="1">
        <f>'Andra möten'!BD3</f>
        <v>1</v>
      </c>
      <c r="J107" s="1">
        <f t="shared" si="4"/>
        <v>5</v>
      </c>
    </row>
    <row r="108" spans="1:10" x14ac:dyDescent="0.2">
      <c r="A108" s="33" t="s">
        <v>112</v>
      </c>
      <c r="C108" s="1">
        <f>Söndagsmöten!CS4</f>
        <v>3</v>
      </c>
      <c r="F108" s="1">
        <f>'Andra möten'!BC3</f>
        <v>4</v>
      </c>
      <c r="J108" s="1">
        <f t="shared" si="4"/>
        <v>7</v>
      </c>
    </row>
    <row r="109" spans="1:10" x14ac:dyDescent="0.2">
      <c r="A109" s="33" t="s">
        <v>283</v>
      </c>
      <c r="C109" s="1">
        <f>Söndagsmöten!CH4</f>
        <v>1</v>
      </c>
      <c r="J109" s="1">
        <f t="shared" si="4"/>
        <v>1</v>
      </c>
    </row>
    <row r="110" spans="1:10" x14ac:dyDescent="0.2">
      <c r="A110" s="33" t="s">
        <v>109</v>
      </c>
      <c r="C110" s="1">
        <f>Söndagsmöten!CK4</f>
        <v>1</v>
      </c>
      <c r="J110" s="1">
        <f t="shared" si="4"/>
        <v>1</v>
      </c>
    </row>
    <row r="112" spans="1:10" x14ac:dyDescent="0.2">
      <c r="A112" s="59" t="s">
        <v>38</v>
      </c>
    </row>
    <row r="113" spans="1:10" x14ac:dyDescent="0.2">
      <c r="A113" s="33" t="s">
        <v>133</v>
      </c>
      <c r="C113" s="1">
        <f>Söndagsmöten!DV4</f>
        <v>148</v>
      </c>
      <c r="F113" s="1">
        <f>'Andra möten'!BP3</f>
        <v>6</v>
      </c>
      <c r="H113" s="1">
        <f>Evenemang!DD4</f>
        <v>3</v>
      </c>
      <c r="J113" s="1">
        <f t="shared" ref="J113:J141" si="5">SUM(C113:I113)</f>
        <v>157</v>
      </c>
    </row>
    <row r="114" spans="1:10" x14ac:dyDescent="0.2">
      <c r="A114" s="33" t="s">
        <v>58</v>
      </c>
      <c r="C114" s="1">
        <f>Söndagsmöten!DS4</f>
        <v>109</v>
      </c>
      <c r="F114" s="1">
        <f>'Andra möten'!BO3</f>
        <v>5</v>
      </c>
      <c r="J114" s="1">
        <f t="shared" si="5"/>
        <v>114</v>
      </c>
    </row>
    <row r="115" spans="1:10" x14ac:dyDescent="0.2">
      <c r="A115" s="33" t="s">
        <v>306</v>
      </c>
      <c r="C115" s="1">
        <f>Söndagsmöten!CZ4</f>
        <v>101</v>
      </c>
      <c r="F115" s="1">
        <f>'Andra möten'!BI3</f>
        <v>3</v>
      </c>
      <c r="J115" s="1">
        <f t="shared" si="5"/>
        <v>104</v>
      </c>
    </row>
    <row r="116" spans="1:10" x14ac:dyDescent="0.2">
      <c r="A116" s="33" t="s">
        <v>100</v>
      </c>
      <c r="C116" s="1">
        <f>Söndagsmöten!DH4</f>
        <v>89</v>
      </c>
      <c r="F116" s="1">
        <f>'Andra möten'!BL3</f>
        <v>6</v>
      </c>
      <c r="H116" s="1">
        <f>Evenemang!DB4</f>
        <v>2</v>
      </c>
      <c r="J116" s="1">
        <f t="shared" si="5"/>
        <v>97</v>
      </c>
    </row>
    <row r="117" spans="1:10" x14ac:dyDescent="0.2">
      <c r="A117" s="33" t="s">
        <v>42</v>
      </c>
      <c r="C117" s="1">
        <f>Söndagsmöten!DY4</f>
        <v>60</v>
      </c>
      <c r="J117" s="1">
        <f t="shared" si="5"/>
        <v>60</v>
      </c>
    </row>
    <row r="118" spans="1:10" x14ac:dyDescent="0.2">
      <c r="A118" s="33" t="s">
        <v>30</v>
      </c>
      <c r="C118" s="1">
        <f>Söndagsmöten!DZ4</f>
        <v>54</v>
      </c>
      <c r="F118" s="1">
        <f>'Andra möten'!BQ3</f>
        <v>2</v>
      </c>
      <c r="J118" s="1">
        <f t="shared" si="5"/>
        <v>56</v>
      </c>
    </row>
    <row r="119" spans="1:10" x14ac:dyDescent="0.2">
      <c r="A119" s="33" t="s">
        <v>411</v>
      </c>
      <c r="C119" s="1">
        <f>Söndagsmöten!DP4</f>
        <v>20</v>
      </c>
      <c r="F119" s="1">
        <f>'Andra möten'!BM3</f>
        <v>1</v>
      </c>
      <c r="G119" s="1">
        <f>Evenemang!DC4</f>
        <v>1</v>
      </c>
      <c r="J119" s="1">
        <f t="shared" si="5"/>
        <v>22</v>
      </c>
    </row>
    <row r="120" spans="1:10" x14ac:dyDescent="0.2">
      <c r="A120" s="33" t="s">
        <v>33</v>
      </c>
      <c r="C120" s="1">
        <f>Söndagsmöten!DE4</f>
        <v>19</v>
      </c>
      <c r="F120" s="1">
        <f>'Andra möten'!BJ3</f>
        <v>1</v>
      </c>
      <c r="J120" s="1">
        <f t="shared" si="5"/>
        <v>20</v>
      </c>
    </row>
    <row r="121" spans="1:10" x14ac:dyDescent="0.2">
      <c r="A121" s="33" t="s">
        <v>102</v>
      </c>
      <c r="C121" s="1">
        <f>Söndagsmöten!DJ4</f>
        <v>14</v>
      </c>
      <c r="J121" s="1">
        <f t="shared" si="5"/>
        <v>14</v>
      </c>
    </row>
    <row r="122" spans="1:10" x14ac:dyDescent="0.2">
      <c r="A122" s="90" t="s">
        <v>382</v>
      </c>
      <c r="C122" s="1">
        <f>Söndagsmöten!DR4</f>
        <v>14</v>
      </c>
      <c r="J122" s="1">
        <f t="shared" si="5"/>
        <v>14</v>
      </c>
    </row>
    <row r="123" spans="1:10" x14ac:dyDescent="0.2">
      <c r="A123" s="33" t="s">
        <v>54</v>
      </c>
      <c r="C123" s="1">
        <f>Söndagsmöten!DF4</f>
        <v>13</v>
      </c>
      <c r="J123" s="1">
        <f t="shared" si="5"/>
        <v>13</v>
      </c>
    </row>
    <row r="124" spans="1:10" x14ac:dyDescent="0.2">
      <c r="A124" s="33" t="s">
        <v>413</v>
      </c>
      <c r="C124" s="1">
        <f>Söndagsmöten!DA4</f>
        <v>8</v>
      </c>
      <c r="J124" s="1">
        <f t="shared" si="5"/>
        <v>8</v>
      </c>
    </row>
    <row r="125" spans="1:10" x14ac:dyDescent="0.2">
      <c r="A125" s="33" t="s">
        <v>419</v>
      </c>
      <c r="C125" s="1">
        <f>Söndagsmöten!DO4</f>
        <v>8</v>
      </c>
      <c r="J125" s="1">
        <f t="shared" si="5"/>
        <v>8</v>
      </c>
    </row>
    <row r="126" spans="1:10" x14ac:dyDescent="0.2">
      <c r="A126" s="33" t="s">
        <v>57</v>
      </c>
      <c r="C126" s="1">
        <f>Söndagsmöten!DC4</f>
        <v>6</v>
      </c>
      <c r="J126" s="1">
        <f t="shared" si="5"/>
        <v>6</v>
      </c>
    </row>
    <row r="127" spans="1:10" x14ac:dyDescent="0.2">
      <c r="A127" s="33" t="s">
        <v>53</v>
      </c>
      <c r="C127" s="1">
        <f>Söndagsmöten!DN4</f>
        <v>6</v>
      </c>
      <c r="J127" s="1">
        <f t="shared" si="5"/>
        <v>6</v>
      </c>
    </row>
    <row r="128" spans="1:10" x14ac:dyDescent="0.2">
      <c r="A128" s="33" t="s">
        <v>101</v>
      </c>
      <c r="C128" s="1">
        <f>Söndagsmöten!DU4</f>
        <v>4</v>
      </c>
      <c r="J128" s="1">
        <f t="shared" si="5"/>
        <v>4</v>
      </c>
    </row>
    <row r="129" spans="1:10" x14ac:dyDescent="0.2">
      <c r="A129" s="33" t="s">
        <v>115</v>
      </c>
      <c r="C129" s="1">
        <f>Söndagsmöten!DD4</f>
        <v>3</v>
      </c>
      <c r="J129" s="1">
        <f t="shared" si="5"/>
        <v>3</v>
      </c>
    </row>
    <row r="130" spans="1:10" x14ac:dyDescent="0.2">
      <c r="A130" s="90" t="s">
        <v>325</v>
      </c>
      <c r="C130" s="1">
        <f>Söndagsmöten!DG4</f>
        <v>3</v>
      </c>
      <c r="J130" s="1">
        <f t="shared" si="5"/>
        <v>3</v>
      </c>
    </row>
    <row r="131" spans="1:10" x14ac:dyDescent="0.2">
      <c r="A131" s="2" t="s">
        <v>298</v>
      </c>
      <c r="C131" s="1">
        <f>Söndagsmöten!DK4</f>
        <v>3</v>
      </c>
      <c r="J131" s="1">
        <f t="shared" si="5"/>
        <v>3</v>
      </c>
    </row>
    <row r="132" spans="1:10" x14ac:dyDescent="0.2">
      <c r="A132" s="90" t="s">
        <v>381</v>
      </c>
      <c r="C132" s="1">
        <f>Söndagsmöten!DL4</f>
        <v>3</v>
      </c>
      <c r="J132" s="1">
        <f t="shared" si="5"/>
        <v>3</v>
      </c>
    </row>
    <row r="133" spans="1:10" x14ac:dyDescent="0.2">
      <c r="A133" s="33" t="s">
        <v>410</v>
      </c>
      <c r="C133" s="1">
        <f>Söndagsmöten!DB4</f>
        <v>2</v>
      </c>
      <c r="J133" s="1">
        <f t="shared" si="5"/>
        <v>2</v>
      </c>
    </row>
    <row r="134" spans="1:10" x14ac:dyDescent="0.2">
      <c r="A134" s="33" t="s">
        <v>80</v>
      </c>
      <c r="C134" s="1">
        <f>Söndagsmöten!DT4</f>
        <v>2</v>
      </c>
      <c r="J134" s="1">
        <f t="shared" si="5"/>
        <v>2</v>
      </c>
    </row>
    <row r="135" spans="1:10" x14ac:dyDescent="0.2">
      <c r="A135" s="33" t="s">
        <v>32</v>
      </c>
      <c r="C135" s="1">
        <f>Söndagsmöten!DI4</f>
        <v>1</v>
      </c>
      <c r="J135" s="1">
        <f t="shared" si="5"/>
        <v>1</v>
      </c>
    </row>
    <row r="136" spans="1:10" x14ac:dyDescent="0.2">
      <c r="A136" s="33" t="s">
        <v>23</v>
      </c>
      <c r="C136" s="1">
        <f>Söndagsmöten!DM4</f>
        <v>1</v>
      </c>
      <c r="J136" s="1">
        <f t="shared" si="5"/>
        <v>1</v>
      </c>
    </row>
    <row r="137" spans="1:10" x14ac:dyDescent="0.2">
      <c r="A137" s="33" t="s">
        <v>382</v>
      </c>
      <c r="C137" s="1">
        <f>Söndagsmöten!DQ4</f>
        <v>1</v>
      </c>
      <c r="J137" s="1">
        <f t="shared" si="5"/>
        <v>1</v>
      </c>
    </row>
    <row r="138" spans="1:10" x14ac:dyDescent="0.2">
      <c r="A138" s="90" t="s">
        <v>383</v>
      </c>
      <c r="C138" s="1">
        <f>Söndagsmöten!DW4</f>
        <v>1</v>
      </c>
      <c r="J138" s="1">
        <f t="shared" si="5"/>
        <v>1</v>
      </c>
    </row>
    <row r="139" spans="1:10" x14ac:dyDescent="0.2">
      <c r="A139" s="90" t="s">
        <v>384</v>
      </c>
      <c r="C139" s="1">
        <f>Söndagsmöten!DX4</f>
        <v>1</v>
      </c>
      <c r="J139" s="1">
        <f t="shared" si="5"/>
        <v>1</v>
      </c>
    </row>
    <row r="140" spans="1:10" x14ac:dyDescent="0.2">
      <c r="A140" s="33" t="s">
        <v>21</v>
      </c>
      <c r="F140" s="1">
        <f>'Andra möten'!BK3</f>
        <v>1</v>
      </c>
      <c r="J140" s="1">
        <f t="shared" si="5"/>
        <v>1</v>
      </c>
    </row>
    <row r="141" spans="1:10" x14ac:dyDescent="0.2">
      <c r="A141" s="33" t="s">
        <v>129</v>
      </c>
      <c r="F141" s="1">
        <f>'Andra möten'!BN3</f>
        <v>1</v>
      </c>
      <c r="J141" s="1">
        <f t="shared" si="5"/>
        <v>1</v>
      </c>
    </row>
  </sheetData>
  <sortState ref="A112:L140">
    <sortCondition descending="1" ref="C112:C140"/>
    <sortCondition descending="1" ref="J112:J140"/>
  </sortState>
  <phoneticPr fontId="8" type="noConversion"/>
  <pageMargins left="0.74803149606299213" right="0.74803149606299213" top="0.59055118110236227" bottom="0.59055118110236227" header="0.51181102362204722" footer="0.51181102362204722"/>
  <pageSetup paperSize="9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620"/>
  <sheetViews>
    <sheetView zoomScaleNormal="100" workbookViewId="0">
      <pane xSplit="1" ySplit="4" topLeftCell="CS597" activePane="bottomRight" state="frozen"/>
      <selection pane="topRight" activeCell="B1" sqref="B1"/>
      <selection pane="bottomLeft" activeCell="A5" sqref="A5"/>
      <selection pane="bottomRight" activeCell="DI620" sqref="DI620"/>
    </sheetView>
  </sheetViews>
  <sheetFormatPr defaultRowHeight="12.75" x14ac:dyDescent="0.2"/>
  <cols>
    <col min="1" max="1" width="20.140625" style="4" bestFit="1" customWidth="1"/>
    <col min="2" max="2" width="5.85546875" style="4" bestFit="1" customWidth="1"/>
    <col min="3" max="3" width="8.140625" style="4" bestFit="1" customWidth="1"/>
    <col min="4" max="4" width="6.5703125" style="4" bestFit="1" customWidth="1"/>
    <col min="5" max="5" width="6.7109375" style="4" bestFit="1" customWidth="1"/>
    <col min="6" max="6" width="6" style="4" bestFit="1" customWidth="1"/>
    <col min="7" max="7" width="5.28515625" style="4" bestFit="1" customWidth="1"/>
    <col min="8" max="8" width="4.140625" style="4" bestFit="1" customWidth="1"/>
    <col min="9" max="9" width="4.85546875" style="4" bestFit="1" customWidth="1"/>
    <col min="10" max="10" width="6.28515625" style="4" bestFit="1" customWidth="1"/>
    <col min="11" max="11" width="3" style="4" bestFit="1" customWidth="1"/>
    <col min="12" max="12" width="5.85546875" style="4" bestFit="1" customWidth="1"/>
    <col min="13" max="14" width="7.5703125" style="4" bestFit="1" customWidth="1"/>
    <col min="15" max="15" width="7.28515625" style="4" bestFit="1" customWidth="1"/>
    <col min="16" max="16" width="7.140625" style="4" bestFit="1" customWidth="1"/>
    <col min="17" max="17" width="9.28515625" style="4" bestFit="1" customWidth="1"/>
    <col min="18" max="18" width="8.28515625" style="4" bestFit="1" customWidth="1"/>
    <col min="19" max="19" width="10" style="4" bestFit="1" customWidth="1"/>
    <col min="20" max="20" width="5" style="4" bestFit="1" customWidth="1"/>
    <col min="21" max="21" width="7" style="4" bestFit="1" customWidth="1"/>
    <col min="22" max="22" width="6" style="4" bestFit="1" customWidth="1"/>
    <col min="23" max="23" width="4.140625" style="4" bestFit="1" customWidth="1"/>
    <col min="24" max="24" width="4.28515625" style="4" bestFit="1" customWidth="1"/>
    <col min="25" max="25" width="5.7109375" style="4" bestFit="1" customWidth="1"/>
    <col min="26" max="26" width="6.28515625" style="4" bestFit="1" customWidth="1"/>
    <col min="27" max="27" width="5.85546875" style="10" bestFit="1" customWidth="1"/>
    <col min="28" max="28" width="4.7109375" style="10" bestFit="1" customWidth="1"/>
    <col min="29" max="29" width="4.7109375" style="4" bestFit="1" customWidth="1"/>
    <col min="30" max="30" width="9.28515625" style="4" bestFit="1" customWidth="1"/>
    <col min="31" max="31" width="7.85546875" style="4" bestFit="1" customWidth="1"/>
    <col min="32" max="32" width="5.28515625" style="4" bestFit="1" customWidth="1"/>
    <col min="33" max="33" width="5.85546875" style="4" bestFit="1" customWidth="1"/>
    <col min="34" max="34" width="5.140625" style="4" bestFit="1" customWidth="1"/>
    <col min="35" max="35" width="4.7109375" style="4" bestFit="1" customWidth="1"/>
    <col min="36" max="36" width="5.7109375" style="4" bestFit="1" customWidth="1"/>
    <col min="37" max="37" width="6.28515625" style="4" bestFit="1" customWidth="1"/>
    <col min="38" max="38" width="6.7109375" style="4" bestFit="1" customWidth="1"/>
    <col min="39" max="39" width="6.28515625" style="4" bestFit="1" customWidth="1"/>
    <col min="40" max="40" width="8.85546875" style="4" bestFit="1" customWidth="1"/>
    <col min="41" max="41" width="4.7109375" style="4" bestFit="1" customWidth="1"/>
    <col min="42" max="42" width="4.140625" style="4" bestFit="1" customWidth="1"/>
    <col min="43" max="43" width="9.85546875" style="4" bestFit="1" customWidth="1"/>
    <col min="44" max="44" width="6.42578125" style="4" bestFit="1" customWidth="1"/>
    <col min="45" max="45" width="5.7109375" style="4" bestFit="1" customWidth="1"/>
    <col min="46" max="46" width="6.140625" style="4" bestFit="1" customWidth="1"/>
    <col min="47" max="47" width="3.5703125" style="4" bestFit="1" customWidth="1"/>
    <col min="48" max="48" width="4.85546875" style="4" bestFit="1" customWidth="1"/>
    <col min="49" max="49" width="5.5703125" style="4" bestFit="1" customWidth="1"/>
    <col min="50" max="50" width="8" style="4" bestFit="1" customWidth="1"/>
    <col min="51" max="51" width="6.28515625" style="4" bestFit="1" customWidth="1"/>
    <col min="52" max="52" width="11.28515625" style="4" bestFit="1" customWidth="1"/>
    <col min="53" max="53" width="5.85546875" style="4" bestFit="1" customWidth="1"/>
    <col min="54" max="54" width="7.85546875" style="4" bestFit="1" customWidth="1"/>
    <col min="55" max="55" width="3.85546875" style="4" bestFit="1" customWidth="1"/>
    <col min="56" max="56" width="3.140625" style="4" bestFit="1" customWidth="1"/>
    <col min="57" max="57" width="8.28515625" style="4" bestFit="1" customWidth="1"/>
    <col min="58" max="58" width="8.5703125" style="4" bestFit="1" customWidth="1"/>
    <col min="59" max="59" width="7.7109375" style="4" bestFit="1" customWidth="1"/>
    <col min="60" max="60" width="6.42578125" style="4" bestFit="1" customWidth="1"/>
    <col min="61" max="61" width="8.28515625" style="4" bestFit="1" customWidth="1"/>
    <col min="62" max="62" width="6.42578125" style="4" bestFit="1" customWidth="1"/>
    <col min="63" max="63" width="6" style="4" bestFit="1" customWidth="1"/>
    <col min="64" max="64" width="5.42578125" style="4" bestFit="1" customWidth="1"/>
    <col min="65" max="65" width="6.5703125" style="4" bestFit="1" customWidth="1"/>
    <col min="66" max="66" width="8" style="4" bestFit="1" customWidth="1"/>
    <col min="67" max="67" width="6.42578125" style="4" bestFit="1" customWidth="1"/>
    <col min="68" max="68" width="6" style="4" bestFit="1" customWidth="1"/>
    <col min="69" max="70" width="6.7109375" style="4" bestFit="1" customWidth="1"/>
    <col min="71" max="71" width="4.85546875" style="10" bestFit="1" customWidth="1"/>
    <col min="72" max="72" width="9.85546875" style="4" bestFit="1" customWidth="1"/>
    <col min="73" max="73" width="10.140625" style="4" bestFit="1" customWidth="1"/>
    <col min="74" max="74" width="8.28515625" style="4" bestFit="1" customWidth="1"/>
    <col min="75" max="75" width="4.85546875" style="4" bestFit="1" customWidth="1"/>
    <col min="76" max="76" width="5.140625" style="4" bestFit="1" customWidth="1"/>
    <col min="77" max="77" width="6.5703125" style="4" bestFit="1" customWidth="1"/>
    <col min="78" max="79" width="6.28515625" style="4" bestFit="1" customWidth="1"/>
    <col min="80" max="80" width="6.5703125" style="4" bestFit="1" customWidth="1"/>
    <col min="81" max="81" width="4.42578125" style="4" bestFit="1" customWidth="1"/>
    <col min="82" max="82" width="7.28515625" style="4" bestFit="1" customWidth="1"/>
    <col min="83" max="83" width="4.85546875" style="4" bestFit="1" customWidth="1"/>
    <col min="84" max="84" width="9.42578125" style="4" bestFit="1" customWidth="1"/>
    <col min="85" max="85" width="6.85546875" style="4" bestFit="1" customWidth="1"/>
    <col min="86" max="86" width="5.28515625" style="4" bestFit="1" customWidth="1"/>
    <col min="87" max="87" width="6.42578125" style="4" bestFit="1" customWidth="1"/>
    <col min="88" max="88" width="9.28515625" style="19" bestFit="1" customWidth="1"/>
    <col min="89" max="89" width="6.28515625" style="4" bestFit="1" customWidth="1"/>
    <col min="90" max="90" width="6.85546875" style="4" bestFit="1" customWidth="1"/>
    <col min="91" max="91" width="6.7109375" style="4" bestFit="1" customWidth="1"/>
    <col min="92" max="92" width="5.7109375" style="4" bestFit="1" customWidth="1"/>
    <col min="93" max="93" width="6.42578125" style="4" bestFit="1" customWidth="1"/>
    <col min="94" max="94" width="5.85546875" style="4" bestFit="1" customWidth="1"/>
    <col min="95" max="95" width="4.7109375" style="4" bestFit="1" customWidth="1"/>
    <col min="96" max="96" width="12.42578125" style="4" bestFit="1" customWidth="1"/>
    <col min="97" max="97" width="5.42578125" style="4" bestFit="1" customWidth="1"/>
    <col min="98" max="98" width="7.28515625" style="4" bestFit="1" customWidth="1"/>
    <col min="99" max="99" width="11.140625" style="4" bestFit="1" customWidth="1"/>
    <col min="100" max="100" width="5" style="4" bestFit="1" customWidth="1"/>
    <col min="101" max="101" width="4.5703125" style="4" bestFit="1" customWidth="1"/>
    <col min="102" max="102" width="7.7109375" style="4" bestFit="1" customWidth="1"/>
    <col min="103" max="103" width="6" style="4" bestFit="1" customWidth="1"/>
    <col min="104" max="104" width="6.5703125" style="4" bestFit="1" customWidth="1"/>
    <col min="105" max="105" width="6.28515625" style="4" bestFit="1" customWidth="1"/>
    <col min="106" max="106" width="6.28515625" style="6" bestFit="1" customWidth="1"/>
    <col min="107" max="107" width="6.28515625" style="4" bestFit="1" customWidth="1"/>
    <col min="108" max="108" width="5.42578125" style="19" bestFit="1" customWidth="1"/>
    <col min="109" max="109" width="5.7109375" style="6" bestFit="1" customWidth="1"/>
    <col min="110" max="110" width="4.85546875" style="6" bestFit="1" customWidth="1"/>
    <col min="111" max="111" width="6" style="6" bestFit="1" customWidth="1"/>
    <col min="112" max="112" width="12.5703125" style="19" bestFit="1" customWidth="1"/>
    <col min="113" max="113" width="4.85546875" style="6" bestFit="1" customWidth="1"/>
    <col min="114" max="114" width="5.7109375" style="6" bestFit="1" customWidth="1"/>
    <col min="115" max="115" width="5.140625" style="6" bestFit="1" customWidth="1"/>
    <col min="116" max="116" width="6.85546875" style="6" bestFit="1" customWidth="1"/>
    <col min="117" max="117" width="5.140625" style="6" bestFit="1" customWidth="1"/>
    <col min="118" max="118" width="5.42578125" style="6" bestFit="1" customWidth="1"/>
    <col min="119" max="119" width="8" style="6" bestFit="1" customWidth="1"/>
    <col min="120" max="120" width="5" style="6" bestFit="1" customWidth="1"/>
    <col min="121" max="121" width="3" style="6" bestFit="1" customWidth="1"/>
    <col min="122" max="122" width="6.42578125" style="6" bestFit="1" customWidth="1"/>
    <col min="123" max="123" width="8.7109375" style="6" bestFit="1" customWidth="1"/>
    <col min="124" max="124" width="4.7109375" style="6" bestFit="1" customWidth="1"/>
    <col min="125" max="125" width="7.28515625" style="6" bestFit="1" customWidth="1"/>
    <col min="126" max="126" width="11.28515625" style="6" bestFit="1" customWidth="1"/>
    <col min="127" max="127" width="7.85546875" style="4" bestFit="1" customWidth="1"/>
    <col min="128" max="128" width="8.7109375" style="6" bestFit="1" customWidth="1"/>
    <col min="129" max="129" width="7.28515625" style="4" bestFit="1" customWidth="1"/>
    <col min="130" max="130" width="5" style="6" bestFit="1" customWidth="1"/>
    <col min="131" max="131" width="5.85546875" style="6" bestFit="1" customWidth="1"/>
    <col min="132" max="132" width="8.85546875" style="6" bestFit="1" customWidth="1"/>
    <col min="133" max="133" width="4.85546875" style="6" bestFit="1" customWidth="1"/>
    <col min="134" max="134" width="6.140625" style="6" bestFit="1" customWidth="1"/>
    <col min="135" max="135" width="7.140625" style="4" bestFit="1" customWidth="1"/>
    <col min="136" max="136" width="5.140625" style="6" bestFit="1" customWidth="1"/>
    <col min="137" max="137" width="4.28515625" style="6" bestFit="1" customWidth="1"/>
    <col min="138" max="138" width="6.7109375" style="6" bestFit="1" customWidth="1"/>
    <col min="139" max="139" width="4.140625" style="6" customWidth="1"/>
    <col min="140" max="140" width="6.28515625" style="6" bestFit="1" customWidth="1"/>
    <col min="141" max="141" width="5.85546875" style="6" bestFit="1" customWidth="1"/>
    <col min="142" max="142" width="5.42578125" style="6" bestFit="1" customWidth="1"/>
    <col min="143" max="143" width="6.5703125" style="6" bestFit="1" customWidth="1"/>
    <col min="144" max="144" width="10" style="6" bestFit="1" customWidth="1"/>
    <col min="145" max="145" width="7.140625" style="6" bestFit="1" customWidth="1"/>
    <col min="146" max="146" width="4" style="6" bestFit="1" customWidth="1"/>
    <col min="147" max="147" width="5.28515625" style="6" bestFit="1" customWidth="1"/>
    <col min="148" max="148" width="5.5703125" style="6" bestFit="1" customWidth="1"/>
    <col min="149" max="149" width="4.42578125" style="6" bestFit="1" customWidth="1"/>
    <col min="150" max="150" width="7.140625" style="6" bestFit="1" customWidth="1"/>
    <col min="151" max="157" width="9.140625" style="6"/>
    <col min="158" max="158" width="9.140625" style="19"/>
    <col min="159" max="174" width="9.140625" style="6"/>
    <col min="175" max="175" width="9.140625" style="19"/>
    <col min="176" max="16384" width="9.140625" style="6"/>
  </cols>
  <sheetData>
    <row r="1" spans="1:185" ht="13.5" thickBot="1" x14ac:dyDescent="0.25">
      <c r="A1" s="44"/>
      <c r="B1" s="238" t="s">
        <v>34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  <c r="AB1" s="7"/>
      <c r="AC1" s="232" t="s">
        <v>36</v>
      </c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4"/>
      <c r="CG1" s="7"/>
      <c r="CH1" s="232" t="s">
        <v>37</v>
      </c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4"/>
      <c r="CY1" s="11"/>
      <c r="CZ1" s="232" t="s">
        <v>38</v>
      </c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4"/>
      <c r="EA1" s="92"/>
      <c r="EB1" s="241" t="s">
        <v>61</v>
      </c>
      <c r="EC1" s="242"/>
      <c r="ED1" s="243"/>
      <c r="EE1" s="92"/>
      <c r="EF1" s="235" t="s">
        <v>71</v>
      </c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7"/>
      <c r="EU1" s="93"/>
      <c r="EX1" s="4"/>
      <c r="FB1" s="6"/>
      <c r="FL1" s="19"/>
      <c r="FS1" s="6"/>
      <c r="GC1" s="19"/>
    </row>
    <row r="2" spans="1:185" x14ac:dyDescent="0.2">
      <c r="A2" s="28" t="s">
        <v>0</v>
      </c>
      <c r="B2" s="141" t="s">
        <v>44</v>
      </c>
      <c r="C2" s="139" t="s">
        <v>249</v>
      </c>
      <c r="D2" s="139" t="s">
        <v>3</v>
      </c>
      <c r="E2" s="139" t="s">
        <v>4</v>
      </c>
      <c r="F2" s="139" t="s">
        <v>105</v>
      </c>
      <c r="G2" s="139" t="s">
        <v>300</v>
      </c>
      <c r="H2" s="140" t="s">
        <v>319</v>
      </c>
      <c r="I2" s="138" t="s">
        <v>16</v>
      </c>
      <c r="J2" s="139" t="s">
        <v>8</v>
      </c>
      <c r="K2" s="139" t="s">
        <v>55</v>
      </c>
      <c r="L2" s="139" t="s">
        <v>18</v>
      </c>
      <c r="M2" s="139" t="s">
        <v>7</v>
      </c>
      <c r="N2" s="139" t="s">
        <v>20</v>
      </c>
      <c r="O2" s="139" t="s">
        <v>72</v>
      </c>
      <c r="P2" s="140" t="s">
        <v>94</v>
      </c>
      <c r="Q2" s="139" t="s">
        <v>24</v>
      </c>
      <c r="R2" s="139" t="s">
        <v>6</v>
      </c>
      <c r="S2" s="139" t="s">
        <v>22</v>
      </c>
      <c r="T2" s="139" t="s">
        <v>9</v>
      </c>
      <c r="U2" s="139" t="s">
        <v>62</v>
      </c>
      <c r="V2" s="139" t="s">
        <v>5</v>
      </c>
      <c r="W2" s="139" t="s">
        <v>56</v>
      </c>
      <c r="X2" s="139" t="s">
        <v>14</v>
      </c>
      <c r="Y2" s="139" t="s">
        <v>73</v>
      </c>
      <c r="Z2" s="139" t="s">
        <v>2</v>
      </c>
      <c r="AA2" s="142" t="s">
        <v>320</v>
      </c>
      <c r="AB2" s="7"/>
      <c r="AC2" s="148" t="s">
        <v>321</v>
      </c>
      <c r="AD2" s="4" t="s">
        <v>40</v>
      </c>
      <c r="AE2" s="54" t="s">
        <v>406</v>
      </c>
      <c r="AF2" s="4" t="s">
        <v>50</v>
      </c>
      <c r="AG2" s="25" t="s">
        <v>301</v>
      </c>
      <c r="AH2" s="4" t="s">
        <v>13</v>
      </c>
      <c r="AI2" s="4" t="s">
        <v>372</v>
      </c>
      <c r="AJ2" s="4" t="s">
        <v>67</v>
      </c>
      <c r="AK2" s="54" t="s">
        <v>407</v>
      </c>
      <c r="AL2" s="4" t="s">
        <v>45</v>
      </c>
      <c r="AM2" s="4" t="s">
        <v>46</v>
      </c>
      <c r="AN2" s="4" t="s">
        <v>68</v>
      </c>
      <c r="AO2" s="4" t="s">
        <v>373</v>
      </c>
      <c r="AP2" s="4" t="s">
        <v>98</v>
      </c>
      <c r="AQ2" s="4" t="s">
        <v>416</v>
      </c>
      <c r="AR2" s="4" t="s">
        <v>374</v>
      </c>
      <c r="AS2" s="4" t="s">
        <v>39</v>
      </c>
      <c r="AT2" s="25" t="s">
        <v>302</v>
      </c>
      <c r="AU2" s="25" t="s">
        <v>375</v>
      </c>
      <c r="AV2" s="4" t="s">
        <v>16</v>
      </c>
      <c r="AW2" s="4" t="s">
        <v>41</v>
      </c>
      <c r="AX2" s="4" t="s">
        <v>97</v>
      </c>
      <c r="AY2" s="25" t="s">
        <v>322</v>
      </c>
      <c r="AZ2" s="4" t="s">
        <v>91</v>
      </c>
      <c r="BA2" s="4" t="s">
        <v>177</v>
      </c>
      <c r="BB2" s="4" t="s">
        <v>64</v>
      </c>
      <c r="BC2" s="4" t="s">
        <v>66</v>
      </c>
      <c r="BD2" s="4" t="s">
        <v>10</v>
      </c>
      <c r="BE2" s="4" t="s">
        <v>74</v>
      </c>
      <c r="BF2" s="4" t="s">
        <v>35</v>
      </c>
      <c r="BG2" s="25" t="s">
        <v>303</v>
      </c>
      <c r="BH2" s="25" t="s">
        <v>378</v>
      </c>
      <c r="BI2" s="54" t="s">
        <v>390</v>
      </c>
      <c r="BJ2" s="25" t="s">
        <v>377</v>
      </c>
      <c r="BK2" s="4" t="s">
        <v>421</v>
      </c>
      <c r="BL2" s="4" t="s">
        <v>65</v>
      </c>
      <c r="BM2" s="4" t="s">
        <v>69</v>
      </c>
      <c r="BN2" s="25" t="s">
        <v>307</v>
      </c>
      <c r="BO2" s="24" t="s">
        <v>323</v>
      </c>
      <c r="BP2" s="4" t="s">
        <v>63</v>
      </c>
      <c r="BQ2" s="4" t="s">
        <v>423</v>
      </c>
      <c r="BR2" s="4" t="s">
        <v>51</v>
      </c>
      <c r="BS2" s="24" t="s">
        <v>324</v>
      </c>
      <c r="BT2" s="4" t="s">
        <v>94</v>
      </c>
      <c r="BU2" s="4" t="s">
        <v>76</v>
      </c>
      <c r="BV2" s="4" t="s">
        <v>52</v>
      </c>
      <c r="BW2" s="10" t="s">
        <v>379</v>
      </c>
      <c r="BX2" s="4" t="s">
        <v>75</v>
      </c>
      <c r="BY2" s="4" t="s">
        <v>380</v>
      </c>
      <c r="BZ2" s="4" t="s">
        <v>70</v>
      </c>
      <c r="CA2" s="4" t="s">
        <v>408</v>
      </c>
      <c r="CB2" s="4" t="s">
        <v>77</v>
      </c>
      <c r="CC2" s="4" t="s">
        <v>83</v>
      </c>
      <c r="CD2" s="4" t="s">
        <v>26</v>
      </c>
      <c r="CE2" s="4" t="s">
        <v>43</v>
      </c>
      <c r="CF2" s="43" t="s">
        <v>59</v>
      </c>
      <c r="CG2" s="7"/>
      <c r="CH2" s="3" t="s">
        <v>283</v>
      </c>
      <c r="CI2" s="4" t="s">
        <v>96</v>
      </c>
      <c r="CJ2" s="4" t="s">
        <v>108</v>
      </c>
      <c r="CK2" s="4" t="s">
        <v>109</v>
      </c>
      <c r="CL2" s="4" t="s">
        <v>28</v>
      </c>
      <c r="CM2" s="4" t="s">
        <v>17</v>
      </c>
      <c r="CN2" s="4" t="s">
        <v>31</v>
      </c>
      <c r="CO2" s="10" t="s">
        <v>111</v>
      </c>
      <c r="CP2" s="4" t="s">
        <v>18</v>
      </c>
      <c r="CQ2" s="4" t="s">
        <v>47</v>
      </c>
      <c r="CR2" s="4" t="s">
        <v>409</v>
      </c>
      <c r="CS2" s="4" t="s">
        <v>112</v>
      </c>
      <c r="CT2" s="4" t="s">
        <v>15</v>
      </c>
      <c r="CU2" s="4" t="s">
        <v>15</v>
      </c>
      <c r="CV2" s="4" t="s">
        <v>99</v>
      </c>
      <c r="CW2" s="4" t="s">
        <v>78</v>
      </c>
      <c r="CX2" s="43" t="s">
        <v>79</v>
      </c>
      <c r="CY2" s="11"/>
      <c r="CZ2" s="70" t="s">
        <v>306</v>
      </c>
      <c r="DA2" s="54" t="s">
        <v>413</v>
      </c>
      <c r="DB2" s="54" t="s">
        <v>410</v>
      </c>
      <c r="DC2" s="4" t="s">
        <v>57</v>
      </c>
      <c r="DD2" s="4" t="s">
        <v>115</v>
      </c>
      <c r="DE2" s="4" t="s">
        <v>33</v>
      </c>
      <c r="DF2" s="4" t="s">
        <v>54</v>
      </c>
      <c r="DG2" s="25" t="s">
        <v>325</v>
      </c>
      <c r="DH2" s="4" t="s">
        <v>100</v>
      </c>
      <c r="DI2" s="4" t="s">
        <v>32</v>
      </c>
      <c r="DJ2" s="4" t="s">
        <v>102</v>
      </c>
      <c r="DK2" s="10" t="s">
        <v>298</v>
      </c>
      <c r="DL2" s="4" t="s">
        <v>381</v>
      </c>
      <c r="DM2" s="4" t="s">
        <v>23</v>
      </c>
      <c r="DN2" s="4" t="s">
        <v>53</v>
      </c>
      <c r="DO2" s="4" t="s">
        <v>419</v>
      </c>
      <c r="DP2" s="54" t="s">
        <v>411</v>
      </c>
      <c r="DQ2" s="54" t="s">
        <v>412</v>
      </c>
      <c r="DR2" s="10" t="s">
        <v>382</v>
      </c>
      <c r="DS2" s="4" t="s">
        <v>58</v>
      </c>
      <c r="DT2" s="4" t="s">
        <v>80</v>
      </c>
      <c r="DU2" s="4" t="s">
        <v>101</v>
      </c>
      <c r="DV2" s="4" t="s">
        <v>48</v>
      </c>
      <c r="DW2" s="4" t="s">
        <v>383</v>
      </c>
      <c r="DX2" s="4" t="s">
        <v>384</v>
      </c>
      <c r="DY2" s="4" t="s">
        <v>42</v>
      </c>
      <c r="DZ2" s="43" t="s">
        <v>30</v>
      </c>
      <c r="EA2" s="11"/>
      <c r="EB2" s="149" t="s">
        <v>117</v>
      </c>
      <c r="EC2" s="13" t="s">
        <v>32</v>
      </c>
      <c r="ED2" s="150" t="s">
        <v>60</v>
      </c>
      <c r="EE2" s="83"/>
      <c r="EF2" s="31" t="s">
        <v>201</v>
      </c>
      <c r="EG2" s="31" t="s">
        <v>82</v>
      </c>
      <c r="EH2" s="31" t="s">
        <v>385</v>
      </c>
      <c r="EI2" s="31" t="s">
        <v>86</v>
      </c>
      <c r="EJ2" s="31" t="s">
        <v>12</v>
      </c>
      <c r="EK2" s="31" t="s">
        <v>18</v>
      </c>
      <c r="EL2" s="31" t="s">
        <v>20</v>
      </c>
      <c r="EM2" s="31" t="s">
        <v>386</v>
      </c>
      <c r="EN2" s="31" t="s">
        <v>387</v>
      </c>
      <c r="EO2" s="31" t="s">
        <v>85</v>
      </c>
      <c r="EP2" s="31" t="s">
        <v>81</v>
      </c>
      <c r="EQ2" s="31" t="s">
        <v>388</v>
      </c>
      <c r="ER2" s="31" t="s">
        <v>84</v>
      </c>
      <c r="ES2" s="31" t="s">
        <v>83</v>
      </c>
      <c r="ET2" s="94" t="s">
        <v>389</v>
      </c>
      <c r="FB2" s="6"/>
      <c r="FL2" s="19"/>
      <c r="FS2" s="6"/>
      <c r="GC2" s="19"/>
    </row>
    <row r="3" spans="1:185" x14ac:dyDescent="0.2">
      <c r="A3" s="3"/>
      <c r="B3" s="70"/>
      <c r="C3" s="25" t="s">
        <v>250</v>
      </c>
      <c r="D3" s="25" t="s">
        <v>87</v>
      </c>
      <c r="E3" s="25"/>
      <c r="F3" s="25" t="s">
        <v>104</v>
      </c>
      <c r="G3" s="25"/>
      <c r="H3" s="25"/>
      <c r="I3" s="25"/>
      <c r="J3" s="25" t="s">
        <v>88</v>
      </c>
      <c r="K3" s="25"/>
      <c r="L3" s="25"/>
      <c r="M3" s="25"/>
      <c r="N3" s="25" t="s">
        <v>107</v>
      </c>
      <c r="O3" s="25" t="s">
        <v>89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43"/>
      <c r="AB3" s="7"/>
      <c r="AC3" s="75"/>
      <c r="AN3" s="4" t="s">
        <v>90</v>
      </c>
      <c r="AQ3" s="4" t="s">
        <v>415</v>
      </c>
      <c r="AR3" s="4" t="s">
        <v>414</v>
      </c>
      <c r="AZ3" s="4" t="s">
        <v>92</v>
      </c>
      <c r="BA3" s="4" t="s">
        <v>417</v>
      </c>
      <c r="BI3" s="4" t="s">
        <v>391</v>
      </c>
      <c r="BK3" s="4" t="s">
        <v>422</v>
      </c>
      <c r="BN3" s="25" t="s">
        <v>308</v>
      </c>
      <c r="BO3" s="25"/>
      <c r="BQ3" s="4" t="s">
        <v>422</v>
      </c>
      <c r="BS3" s="4"/>
      <c r="BT3" s="4" t="s">
        <v>93</v>
      </c>
      <c r="BW3" s="10"/>
      <c r="CF3" s="43"/>
      <c r="CG3" s="7"/>
      <c r="CH3" s="3" t="s">
        <v>110</v>
      </c>
      <c r="CI3" s="4" t="s">
        <v>95</v>
      </c>
      <c r="CJ3" s="4" t="s">
        <v>110</v>
      </c>
      <c r="CL3" s="4" t="s">
        <v>110</v>
      </c>
      <c r="CO3" s="10"/>
      <c r="CP3" s="4" t="s">
        <v>110</v>
      </c>
      <c r="CR3" s="4" t="s">
        <v>418</v>
      </c>
      <c r="CS3" s="4" t="s">
        <v>113</v>
      </c>
      <c r="CU3" s="4" t="s">
        <v>292</v>
      </c>
      <c r="CX3" s="43" t="s">
        <v>114</v>
      </c>
      <c r="CY3" s="11"/>
      <c r="CZ3" s="3"/>
      <c r="DB3" s="4"/>
      <c r="DD3" s="4"/>
      <c r="DE3" s="4"/>
      <c r="DF3" s="4"/>
      <c r="DG3" s="4"/>
      <c r="DH3" s="4" t="s">
        <v>297</v>
      </c>
      <c r="DI3" s="4"/>
      <c r="DJ3" s="4" t="s">
        <v>103</v>
      </c>
      <c r="DK3" s="10"/>
      <c r="DL3" s="4"/>
      <c r="DM3" s="4"/>
      <c r="DN3" s="4"/>
      <c r="DO3" s="4" t="s">
        <v>420</v>
      </c>
      <c r="DP3" s="4"/>
      <c r="DQ3" s="4"/>
      <c r="DR3" s="10"/>
      <c r="DS3" s="4" t="s">
        <v>106</v>
      </c>
      <c r="DT3" s="4"/>
      <c r="DU3" s="4"/>
      <c r="DV3" s="4" t="s">
        <v>116</v>
      </c>
      <c r="DX3" s="4"/>
      <c r="DZ3" s="43"/>
      <c r="EA3" s="11"/>
      <c r="EB3" s="149" t="s">
        <v>118</v>
      </c>
      <c r="EC3" s="13"/>
      <c r="ED3" s="150"/>
      <c r="EE3" s="83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95"/>
      <c r="FB3" s="6"/>
      <c r="FL3" s="19"/>
      <c r="FS3" s="6"/>
      <c r="GC3" s="19"/>
    </row>
    <row r="4" spans="1:185" ht="13.5" thickBot="1" x14ac:dyDescent="0.25">
      <c r="A4" s="29">
        <f>COUNT(A5:A982)</f>
        <v>616</v>
      </c>
      <c r="B4" s="144">
        <f>SUM(B5:B982)</f>
        <v>3</v>
      </c>
      <c r="C4" s="145">
        <f t="shared" ref="C4:BN4" si="0">SUM(C5:C982)</f>
        <v>178</v>
      </c>
      <c r="D4" s="145">
        <f t="shared" si="0"/>
        <v>572</v>
      </c>
      <c r="E4" s="145">
        <f t="shared" si="0"/>
        <v>576</v>
      </c>
      <c r="F4" s="145">
        <f t="shared" si="0"/>
        <v>203.9</v>
      </c>
      <c r="G4" s="145">
        <f t="shared" si="0"/>
        <v>2</v>
      </c>
      <c r="H4" s="145">
        <f t="shared" si="0"/>
        <v>1</v>
      </c>
      <c r="I4" s="145">
        <f t="shared" si="0"/>
        <v>5</v>
      </c>
      <c r="J4" s="145">
        <f t="shared" si="0"/>
        <v>505</v>
      </c>
      <c r="K4" s="145">
        <f t="shared" si="0"/>
        <v>99</v>
      </c>
      <c r="L4" s="145">
        <f t="shared" si="0"/>
        <v>18</v>
      </c>
      <c r="M4" s="145">
        <f t="shared" si="0"/>
        <v>150</v>
      </c>
      <c r="N4" s="145">
        <f t="shared" si="0"/>
        <v>22</v>
      </c>
      <c r="O4" s="145">
        <f t="shared" si="0"/>
        <v>4</v>
      </c>
      <c r="P4" s="145">
        <f t="shared" si="0"/>
        <v>12.4</v>
      </c>
      <c r="Q4" s="145">
        <f t="shared" si="0"/>
        <v>1</v>
      </c>
      <c r="R4" s="145">
        <f t="shared" si="0"/>
        <v>72</v>
      </c>
      <c r="S4" s="145">
        <f t="shared" si="0"/>
        <v>4</v>
      </c>
      <c r="T4" s="145">
        <f t="shared" si="0"/>
        <v>263</v>
      </c>
      <c r="U4" s="145">
        <f t="shared" si="0"/>
        <v>45.1</v>
      </c>
      <c r="V4" s="145">
        <f t="shared" si="0"/>
        <v>400</v>
      </c>
      <c r="W4" s="145">
        <f t="shared" si="0"/>
        <v>11</v>
      </c>
      <c r="X4" s="145">
        <f t="shared" si="0"/>
        <v>5</v>
      </c>
      <c r="Y4" s="145">
        <f t="shared" si="0"/>
        <v>3</v>
      </c>
      <c r="Z4" s="145">
        <f t="shared" si="0"/>
        <v>464</v>
      </c>
      <c r="AA4" s="146">
        <f t="shared" si="0"/>
        <v>1</v>
      </c>
      <c r="AB4" s="147"/>
      <c r="AC4" s="144">
        <f t="shared" si="0"/>
        <v>2</v>
      </c>
      <c r="AD4" s="145">
        <f t="shared" si="0"/>
        <v>38</v>
      </c>
      <c r="AE4" s="145">
        <f t="shared" si="0"/>
        <v>9</v>
      </c>
      <c r="AF4" s="145">
        <f t="shared" si="0"/>
        <v>2</v>
      </c>
      <c r="AG4" s="145">
        <f t="shared" si="0"/>
        <v>1</v>
      </c>
      <c r="AH4" s="145">
        <f t="shared" si="0"/>
        <v>95</v>
      </c>
      <c r="AI4" s="145">
        <f t="shared" si="0"/>
        <v>14</v>
      </c>
      <c r="AJ4" s="145">
        <f t="shared" si="0"/>
        <v>3</v>
      </c>
      <c r="AK4" s="145">
        <f t="shared" si="0"/>
        <v>1</v>
      </c>
      <c r="AL4" s="145">
        <f t="shared" si="0"/>
        <v>16</v>
      </c>
      <c r="AM4" s="145">
        <f t="shared" si="0"/>
        <v>4</v>
      </c>
      <c r="AN4" s="145">
        <f t="shared" si="0"/>
        <v>19</v>
      </c>
      <c r="AO4" s="145">
        <f t="shared" si="0"/>
        <v>1</v>
      </c>
      <c r="AP4" s="145">
        <f t="shared" si="0"/>
        <v>1</v>
      </c>
      <c r="AQ4" s="145">
        <f t="shared" si="0"/>
        <v>22</v>
      </c>
      <c r="AR4" s="145">
        <f t="shared" si="0"/>
        <v>30</v>
      </c>
      <c r="AS4" s="145">
        <f t="shared" si="0"/>
        <v>46</v>
      </c>
      <c r="AT4" s="145">
        <f t="shared" si="0"/>
        <v>2</v>
      </c>
      <c r="AU4" s="145">
        <f t="shared" si="0"/>
        <v>2</v>
      </c>
      <c r="AV4" s="145">
        <f t="shared" si="0"/>
        <v>187</v>
      </c>
      <c r="AW4" s="145">
        <f t="shared" si="0"/>
        <v>3</v>
      </c>
      <c r="AX4" s="145">
        <f t="shared" si="0"/>
        <v>86</v>
      </c>
      <c r="AY4" s="145">
        <f t="shared" si="0"/>
        <v>32</v>
      </c>
      <c r="AZ4" s="145">
        <f t="shared" si="0"/>
        <v>12</v>
      </c>
      <c r="BA4" s="145">
        <f t="shared" si="0"/>
        <v>6</v>
      </c>
      <c r="BB4" s="145">
        <f t="shared" si="0"/>
        <v>18</v>
      </c>
      <c r="BC4" s="145">
        <f t="shared" si="0"/>
        <v>6</v>
      </c>
      <c r="BD4" s="145">
        <f t="shared" si="0"/>
        <v>10</v>
      </c>
      <c r="BE4" s="145">
        <f t="shared" si="0"/>
        <v>60</v>
      </c>
      <c r="BF4" s="145">
        <f t="shared" si="0"/>
        <v>56</v>
      </c>
      <c r="BG4" s="145">
        <f t="shared" si="0"/>
        <v>11</v>
      </c>
      <c r="BH4" s="145">
        <f t="shared" si="0"/>
        <v>5</v>
      </c>
      <c r="BI4" s="145">
        <f t="shared" si="0"/>
        <v>28</v>
      </c>
      <c r="BJ4" s="145">
        <f t="shared" si="0"/>
        <v>22</v>
      </c>
      <c r="BK4" s="145">
        <f t="shared" si="0"/>
        <v>26</v>
      </c>
      <c r="BL4" s="145">
        <f t="shared" si="0"/>
        <v>10</v>
      </c>
      <c r="BM4" s="145">
        <f t="shared" si="0"/>
        <v>1</v>
      </c>
      <c r="BN4" s="145">
        <f t="shared" si="0"/>
        <v>35</v>
      </c>
      <c r="BO4" s="145">
        <f t="shared" ref="BO4:DZ4" si="1">SUM(BO5:BO982)</f>
        <v>7</v>
      </c>
      <c r="BP4" s="145">
        <f t="shared" si="1"/>
        <v>42.1</v>
      </c>
      <c r="BQ4" s="145">
        <f t="shared" si="1"/>
        <v>2</v>
      </c>
      <c r="BR4" s="145">
        <f t="shared" si="1"/>
        <v>11</v>
      </c>
      <c r="BS4" s="145">
        <f t="shared" si="1"/>
        <v>1</v>
      </c>
      <c r="BT4" s="145">
        <f t="shared" si="1"/>
        <v>3</v>
      </c>
      <c r="BU4" s="145">
        <f t="shared" si="1"/>
        <v>88.6</v>
      </c>
      <c r="BV4" s="145">
        <f t="shared" si="1"/>
        <v>38</v>
      </c>
      <c r="BW4" s="145">
        <f t="shared" si="1"/>
        <v>18</v>
      </c>
      <c r="BX4" s="145">
        <f t="shared" si="1"/>
        <v>10</v>
      </c>
      <c r="BY4" s="145">
        <f t="shared" si="1"/>
        <v>2</v>
      </c>
      <c r="BZ4" s="145">
        <f t="shared" si="1"/>
        <v>36</v>
      </c>
      <c r="CA4" s="145">
        <f t="shared" si="1"/>
        <v>5</v>
      </c>
      <c r="CB4" s="145">
        <f t="shared" si="1"/>
        <v>4</v>
      </c>
      <c r="CC4" s="145">
        <f t="shared" si="1"/>
        <v>6</v>
      </c>
      <c r="CD4" s="145">
        <f t="shared" si="1"/>
        <v>46</v>
      </c>
      <c r="CE4" s="145">
        <f t="shared" si="1"/>
        <v>19</v>
      </c>
      <c r="CF4" s="146">
        <f t="shared" si="1"/>
        <v>1</v>
      </c>
      <c r="CG4" s="147"/>
      <c r="CH4" s="144">
        <f t="shared" si="1"/>
        <v>1</v>
      </c>
      <c r="CI4" s="145">
        <f t="shared" si="1"/>
        <v>43</v>
      </c>
      <c r="CJ4" s="145">
        <f t="shared" si="1"/>
        <v>13</v>
      </c>
      <c r="CK4" s="145">
        <f t="shared" si="1"/>
        <v>1</v>
      </c>
      <c r="CL4" s="145">
        <f t="shared" si="1"/>
        <v>156</v>
      </c>
      <c r="CM4" s="145">
        <f t="shared" si="1"/>
        <v>5</v>
      </c>
      <c r="CN4" s="145">
        <f t="shared" si="1"/>
        <v>166</v>
      </c>
      <c r="CO4" s="145">
        <f t="shared" si="1"/>
        <v>26</v>
      </c>
      <c r="CP4" s="145">
        <f t="shared" si="1"/>
        <v>10</v>
      </c>
      <c r="CQ4" s="145">
        <f t="shared" si="1"/>
        <v>68</v>
      </c>
      <c r="CR4" s="145">
        <f t="shared" si="1"/>
        <v>23</v>
      </c>
      <c r="CS4" s="145">
        <f t="shared" si="1"/>
        <v>3</v>
      </c>
      <c r="CT4" s="145">
        <f t="shared" si="1"/>
        <v>4</v>
      </c>
      <c r="CU4" s="145">
        <f t="shared" si="1"/>
        <v>10</v>
      </c>
      <c r="CV4" s="145">
        <f t="shared" si="1"/>
        <v>17.5</v>
      </c>
      <c r="CW4" s="145">
        <f t="shared" si="1"/>
        <v>73</v>
      </c>
      <c r="CX4" s="146">
        <f t="shared" si="1"/>
        <v>23</v>
      </c>
      <c r="CY4" s="147"/>
      <c r="CZ4" s="144">
        <f t="shared" si="1"/>
        <v>101</v>
      </c>
      <c r="DA4" s="145">
        <f t="shared" si="1"/>
        <v>8</v>
      </c>
      <c r="DB4" s="145">
        <f t="shared" si="1"/>
        <v>2</v>
      </c>
      <c r="DC4" s="145">
        <f t="shared" si="1"/>
        <v>6</v>
      </c>
      <c r="DD4" s="145">
        <f t="shared" si="1"/>
        <v>3</v>
      </c>
      <c r="DE4" s="145">
        <f t="shared" si="1"/>
        <v>19</v>
      </c>
      <c r="DF4" s="145">
        <f t="shared" si="1"/>
        <v>13</v>
      </c>
      <c r="DG4" s="145">
        <f t="shared" si="1"/>
        <v>3</v>
      </c>
      <c r="DH4" s="145">
        <f t="shared" si="1"/>
        <v>89</v>
      </c>
      <c r="DI4" s="145">
        <f t="shared" si="1"/>
        <v>1</v>
      </c>
      <c r="DJ4" s="145">
        <f t="shared" si="1"/>
        <v>14</v>
      </c>
      <c r="DK4" s="145">
        <f t="shared" si="1"/>
        <v>3</v>
      </c>
      <c r="DL4" s="145">
        <f t="shared" si="1"/>
        <v>3</v>
      </c>
      <c r="DM4" s="145">
        <f t="shared" si="1"/>
        <v>1</v>
      </c>
      <c r="DN4" s="145">
        <f t="shared" si="1"/>
        <v>6</v>
      </c>
      <c r="DO4" s="145">
        <f t="shared" si="1"/>
        <v>8</v>
      </c>
      <c r="DP4" s="145">
        <f t="shared" si="1"/>
        <v>20</v>
      </c>
      <c r="DQ4" s="145">
        <f t="shared" si="1"/>
        <v>1</v>
      </c>
      <c r="DR4" s="145">
        <f t="shared" si="1"/>
        <v>14</v>
      </c>
      <c r="DS4" s="145">
        <f t="shared" si="1"/>
        <v>109</v>
      </c>
      <c r="DT4" s="145">
        <f t="shared" si="1"/>
        <v>2</v>
      </c>
      <c r="DU4" s="145">
        <f t="shared" si="1"/>
        <v>4</v>
      </c>
      <c r="DV4" s="145">
        <f t="shared" si="1"/>
        <v>148</v>
      </c>
      <c r="DW4" s="145">
        <f t="shared" si="1"/>
        <v>1</v>
      </c>
      <c r="DX4" s="145">
        <f t="shared" si="1"/>
        <v>1</v>
      </c>
      <c r="DY4" s="145">
        <f t="shared" si="1"/>
        <v>60</v>
      </c>
      <c r="DZ4" s="146">
        <f t="shared" si="1"/>
        <v>54</v>
      </c>
      <c r="EA4" s="147"/>
      <c r="EB4" s="144">
        <f t="shared" ref="EB4:ET4" si="2">SUM(EB5:EB982)</f>
        <v>3</v>
      </c>
      <c r="EC4" s="145">
        <f t="shared" si="2"/>
        <v>1</v>
      </c>
      <c r="ED4" s="146">
        <f t="shared" si="2"/>
        <v>2</v>
      </c>
      <c r="EE4" s="147"/>
      <c r="EF4" s="80">
        <f t="shared" si="2"/>
        <v>1</v>
      </c>
      <c r="EG4" s="80">
        <f t="shared" si="2"/>
        <v>1</v>
      </c>
      <c r="EH4" s="80">
        <f t="shared" si="2"/>
        <v>1</v>
      </c>
      <c r="EI4" s="80">
        <f t="shared" si="2"/>
        <v>1</v>
      </c>
      <c r="EJ4" s="80">
        <f t="shared" si="2"/>
        <v>1</v>
      </c>
      <c r="EK4" s="80">
        <f t="shared" si="2"/>
        <v>1</v>
      </c>
      <c r="EL4" s="80">
        <f t="shared" si="2"/>
        <v>2</v>
      </c>
      <c r="EM4" s="80">
        <f t="shared" si="2"/>
        <v>1</v>
      </c>
      <c r="EN4" s="80">
        <f t="shared" si="2"/>
        <v>1</v>
      </c>
      <c r="EO4" s="80">
        <f t="shared" si="2"/>
        <v>1</v>
      </c>
      <c r="EP4" s="80">
        <f t="shared" si="2"/>
        <v>1</v>
      </c>
      <c r="EQ4" s="80">
        <f t="shared" si="2"/>
        <v>1</v>
      </c>
      <c r="ER4" s="80">
        <f t="shared" si="2"/>
        <v>2</v>
      </c>
      <c r="ES4" s="80">
        <f t="shared" si="2"/>
        <v>2</v>
      </c>
      <c r="ET4" s="151">
        <f t="shared" si="2"/>
        <v>1</v>
      </c>
      <c r="FB4" s="6"/>
      <c r="FL4" s="19"/>
      <c r="FS4" s="6"/>
      <c r="GC4" s="19"/>
    </row>
    <row r="5" spans="1:185" x14ac:dyDescent="0.2">
      <c r="A5" s="14">
        <v>37626</v>
      </c>
      <c r="B5" s="14"/>
      <c r="C5" s="14"/>
      <c r="D5" s="4">
        <v>1</v>
      </c>
      <c r="E5" s="4">
        <v>1</v>
      </c>
      <c r="J5" s="4">
        <v>1</v>
      </c>
      <c r="M5" s="4">
        <v>1</v>
      </c>
      <c r="R5" s="4">
        <v>1</v>
      </c>
      <c r="T5" s="4">
        <v>1</v>
      </c>
      <c r="V5" s="4">
        <v>1</v>
      </c>
      <c r="Z5" s="4">
        <v>1</v>
      </c>
      <c r="AB5" s="7"/>
      <c r="AC5" s="10"/>
      <c r="AH5" s="4">
        <v>1</v>
      </c>
      <c r="AZ5" s="4">
        <v>1</v>
      </c>
      <c r="BD5" s="4">
        <v>1</v>
      </c>
      <c r="BS5" s="4"/>
      <c r="BW5" s="10"/>
      <c r="CG5" s="7"/>
      <c r="CJ5" s="4"/>
      <c r="CO5" s="10"/>
      <c r="CS5" s="4">
        <v>1</v>
      </c>
      <c r="CY5" s="11"/>
      <c r="DB5" s="4"/>
      <c r="DD5" s="4"/>
      <c r="DE5" s="4"/>
      <c r="DF5" s="4"/>
      <c r="DG5" s="4"/>
      <c r="DH5" s="4"/>
      <c r="DI5" s="4"/>
      <c r="DJ5" s="4"/>
      <c r="DK5" s="10"/>
      <c r="DL5" s="4"/>
      <c r="DM5" s="4"/>
      <c r="DN5" s="4"/>
      <c r="DO5" s="4"/>
      <c r="DP5" s="4"/>
      <c r="DQ5" s="4"/>
      <c r="DR5" s="10"/>
      <c r="DS5" s="4"/>
      <c r="DT5" s="4"/>
      <c r="DU5" s="4"/>
      <c r="DV5" s="4"/>
      <c r="DX5" s="4"/>
      <c r="DY5" s="6"/>
      <c r="DZ5" s="4"/>
      <c r="EA5" s="11"/>
      <c r="EE5" s="11"/>
      <c r="EF5" s="19"/>
      <c r="EG5" s="4"/>
      <c r="EI5" s="4"/>
      <c r="EO5" s="4"/>
      <c r="FB5" s="6"/>
      <c r="FL5" s="19"/>
      <c r="FS5" s="6"/>
      <c r="GC5" s="19"/>
    </row>
    <row r="6" spans="1:185" x14ac:dyDescent="0.2">
      <c r="A6" s="14">
        <v>37633</v>
      </c>
      <c r="B6" s="14"/>
      <c r="C6" s="14"/>
      <c r="AB6" s="7"/>
      <c r="AC6" s="10"/>
      <c r="BS6" s="4"/>
      <c r="BW6" s="10"/>
      <c r="CG6" s="7"/>
      <c r="CJ6" s="4"/>
      <c r="CO6" s="10"/>
      <c r="CY6" s="11"/>
      <c r="DB6" s="4"/>
      <c r="DD6" s="4"/>
      <c r="DE6" s="4"/>
      <c r="DF6" s="4"/>
      <c r="DG6" s="4"/>
      <c r="DH6" s="4"/>
      <c r="DI6" s="4"/>
      <c r="DJ6" s="4"/>
      <c r="DK6" s="10"/>
      <c r="DL6" s="4"/>
      <c r="DM6" s="4"/>
      <c r="DN6" s="4"/>
      <c r="DO6" s="4"/>
      <c r="DP6" s="4"/>
      <c r="DQ6" s="4"/>
      <c r="DR6" s="10"/>
      <c r="DS6" s="4"/>
      <c r="DT6" s="4"/>
      <c r="DU6" s="4"/>
      <c r="DV6" s="4"/>
      <c r="DX6" s="4"/>
      <c r="DY6" s="6"/>
      <c r="DZ6" s="4"/>
      <c r="EA6" s="11"/>
      <c r="EE6" s="11"/>
      <c r="EF6" s="19"/>
      <c r="EG6" s="4"/>
      <c r="EI6" s="4"/>
      <c r="EO6" s="4"/>
      <c r="FB6" s="6"/>
      <c r="FL6" s="19"/>
      <c r="FS6" s="6"/>
      <c r="GC6" s="19"/>
    </row>
    <row r="7" spans="1:185" x14ac:dyDescent="0.2">
      <c r="A7" s="14">
        <v>37640</v>
      </c>
      <c r="B7" s="14"/>
      <c r="C7" s="14"/>
      <c r="D7" s="4">
        <v>1</v>
      </c>
      <c r="E7" s="4">
        <v>1</v>
      </c>
      <c r="J7" s="4">
        <v>1</v>
      </c>
      <c r="M7" s="4">
        <v>1</v>
      </c>
      <c r="X7" s="4">
        <v>1</v>
      </c>
      <c r="Z7" s="4">
        <v>1</v>
      </c>
      <c r="AB7" s="7"/>
      <c r="AC7" s="10"/>
      <c r="BS7" s="4"/>
      <c r="BW7" s="10"/>
      <c r="CG7" s="7"/>
      <c r="CJ7" s="4"/>
      <c r="CO7" s="10"/>
      <c r="CY7" s="11"/>
      <c r="DB7" s="4"/>
      <c r="DD7" s="4"/>
      <c r="DE7" s="4"/>
      <c r="DF7" s="4"/>
      <c r="DG7" s="4"/>
      <c r="DH7" s="4"/>
      <c r="DI7" s="4"/>
      <c r="DJ7" s="4"/>
      <c r="DK7" s="10"/>
      <c r="DL7" s="4"/>
      <c r="DM7" s="4"/>
      <c r="DN7" s="4"/>
      <c r="DO7" s="4"/>
      <c r="DP7" s="4"/>
      <c r="DQ7" s="4"/>
      <c r="DR7" s="10"/>
      <c r="DS7" s="4"/>
      <c r="DT7" s="4"/>
      <c r="DU7" s="4"/>
      <c r="DV7" s="4"/>
      <c r="DX7" s="4"/>
      <c r="DY7" s="6"/>
      <c r="DZ7" s="4"/>
      <c r="EA7" s="11"/>
      <c r="EE7" s="11"/>
      <c r="EF7" s="19"/>
      <c r="EG7" s="4"/>
      <c r="EI7" s="4"/>
      <c r="EO7" s="4"/>
      <c r="FB7" s="6"/>
      <c r="FL7" s="19"/>
      <c r="FS7" s="6"/>
      <c r="GC7" s="19"/>
    </row>
    <row r="8" spans="1:185" x14ac:dyDescent="0.2">
      <c r="A8" s="14">
        <v>37647</v>
      </c>
      <c r="B8" s="14"/>
      <c r="C8" s="14"/>
      <c r="D8" s="4">
        <v>1</v>
      </c>
      <c r="E8" s="4">
        <v>1</v>
      </c>
      <c r="J8" s="4">
        <v>1</v>
      </c>
      <c r="M8" s="4">
        <v>1</v>
      </c>
      <c r="R8" s="4">
        <v>1</v>
      </c>
      <c r="X8" s="4">
        <v>1</v>
      </c>
      <c r="Z8" s="4">
        <v>1</v>
      </c>
      <c r="AB8" s="7"/>
      <c r="AC8" s="10"/>
      <c r="BD8" s="4">
        <v>1</v>
      </c>
      <c r="BK8" s="4">
        <v>1</v>
      </c>
      <c r="BS8" s="4"/>
      <c r="BW8" s="10"/>
      <c r="CG8" s="7"/>
      <c r="CJ8" s="4"/>
      <c r="CO8" s="10"/>
      <c r="CY8" s="11"/>
      <c r="DB8" s="4"/>
      <c r="DD8" s="4"/>
      <c r="DE8" s="4"/>
      <c r="DF8" s="4"/>
      <c r="DG8" s="4"/>
      <c r="DH8" s="4"/>
      <c r="DI8" s="4"/>
      <c r="DJ8" s="4"/>
      <c r="DK8" s="10"/>
      <c r="DL8" s="4"/>
      <c r="DM8" s="4"/>
      <c r="DN8" s="4"/>
      <c r="DO8" s="4"/>
      <c r="DP8" s="4"/>
      <c r="DQ8" s="4"/>
      <c r="DR8" s="10"/>
      <c r="DS8" s="4"/>
      <c r="DT8" s="4"/>
      <c r="DU8" s="4"/>
      <c r="DV8" s="4"/>
      <c r="DX8" s="4"/>
      <c r="DY8" s="6"/>
      <c r="DZ8" s="4"/>
      <c r="EA8" s="11"/>
      <c r="EE8" s="11"/>
      <c r="EF8" s="19"/>
      <c r="EG8" s="4"/>
      <c r="EI8" s="4"/>
      <c r="EO8" s="4"/>
      <c r="FB8" s="6"/>
      <c r="FL8" s="19"/>
      <c r="FS8" s="6"/>
      <c r="GC8" s="19"/>
    </row>
    <row r="9" spans="1:185" x14ac:dyDescent="0.2">
      <c r="A9" s="14">
        <v>37654</v>
      </c>
      <c r="B9" s="14"/>
      <c r="C9" s="14"/>
      <c r="D9" s="4">
        <v>1</v>
      </c>
      <c r="E9" s="4">
        <v>1</v>
      </c>
      <c r="J9" s="4">
        <v>1</v>
      </c>
      <c r="T9" s="4">
        <v>1</v>
      </c>
      <c r="V9" s="4">
        <v>1</v>
      </c>
      <c r="Z9" s="4">
        <v>1</v>
      </c>
      <c r="AB9" s="7"/>
      <c r="AC9" s="10"/>
      <c r="AV9" s="4">
        <v>1</v>
      </c>
      <c r="BD9" s="4">
        <v>1</v>
      </c>
      <c r="BS9" s="4"/>
      <c r="BW9" s="10"/>
      <c r="CG9" s="7"/>
      <c r="CJ9" s="4"/>
      <c r="CO9" s="10"/>
      <c r="CT9" s="4">
        <v>1</v>
      </c>
      <c r="CY9" s="11"/>
      <c r="DB9" s="4"/>
      <c r="DD9" s="4"/>
      <c r="DE9" s="4"/>
      <c r="DF9" s="4"/>
      <c r="DG9" s="4"/>
      <c r="DH9" s="4"/>
      <c r="DI9" s="4"/>
      <c r="DJ9" s="4"/>
      <c r="DK9" s="10"/>
      <c r="DL9" s="4"/>
      <c r="DM9" s="4"/>
      <c r="DN9" s="4"/>
      <c r="DO9" s="4"/>
      <c r="DP9" s="4"/>
      <c r="DQ9" s="4"/>
      <c r="DR9" s="10"/>
      <c r="DS9" s="4"/>
      <c r="DT9" s="4"/>
      <c r="DU9" s="4"/>
      <c r="DV9" s="4"/>
      <c r="DX9" s="4"/>
      <c r="DY9" s="6"/>
      <c r="DZ9" s="4"/>
      <c r="EA9" s="11"/>
      <c r="EE9" s="11"/>
      <c r="EF9" s="19"/>
      <c r="EG9" s="4"/>
      <c r="EI9" s="4"/>
      <c r="EO9" s="4"/>
      <c r="FB9" s="6"/>
      <c r="FL9" s="19"/>
      <c r="FS9" s="6"/>
      <c r="GC9" s="19"/>
    </row>
    <row r="10" spans="1:185" x14ac:dyDescent="0.2">
      <c r="A10" s="14">
        <v>37661</v>
      </c>
      <c r="B10" s="14"/>
      <c r="C10" s="14"/>
      <c r="D10" s="4">
        <v>1</v>
      </c>
      <c r="E10" s="4">
        <v>1</v>
      </c>
      <c r="J10" s="4">
        <v>1</v>
      </c>
      <c r="V10" s="4">
        <v>1</v>
      </c>
      <c r="Z10" s="4">
        <v>1</v>
      </c>
      <c r="AB10" s="7"/>
      <c r="AC10" s="10"/>
      <c r="BD10" s="4">
        <v>1</v>
      </c>
      <c r="BK10" s="4">
        <v>1</v>
      </c>
      <c r="BS10" s="4"/>
      <c r="BW10" s="10"/>
      <c r="CG10" s="7"/>
      <c r="CJ10" s="4"/>
      <c r="CM10" s="4">
        <v>1</v>
      </c>
      <c r="CO10" s="10"/>
      <c r="CY10" s="11"/>
      <c r="DB10" s="4"/>
      <c r="DD10" s="4"/>
      <c r="DE10" s="4"/>
      <c r="DF10" s="4"/>
      <c r="DG10" s="4"/>
      <c r="DH10" s="4"/>
      <c r="DI10" s="4"/>
      <c r="DJ10" s="4"/>
      <c r="DK10" s="10"/>
      <c r="DL10" s="4"/>
      <c r="DM10" s="4"/>
      <c r="DN10" s="4"/>
      <c r="DO10" s="4"/>
      <c r="DP10" s="4"/>
      <c r="DQ10" s="4"/>
      <c r="DR10" s="10"/>
      <c r="DS10" s="4"/>
      <c r="DT10" s="4"/>
      <c r="DU10" s="4"/>
      <c r="DV10" s="4"/>
      <c r="DX10" s="4"/>
      <c r="DY10" s="6"/>
      <c r="DZ10" s="4"/>
      <c r="EA10" s="11"/>
      <c r="EE10" s="11"/>
      <c r="EF10" s="19"/>
      <c r="EG10" s="4"/>
      <c r="EI10" s="4"/>
      <c r="EJ10" s="4"/>
      <c r="EO10" s="4"/>
      <c r="FB10" s="6"/>
      <c r="FL10" s="19"/>
      <c r="FS10" s="6"/>
      <c r="GC10" s="19"/>
    </row>
    <row r="11" spans="1:185" x14ac:dyDescent="0.2">
      <c r="A11" s="14">
        <v>37668</v>
      </c>
      <c r="B11" s="14"/>
      <c r="C11" s="14"/>
      <c r="D11" s="4">
        <v>1</v>
      </c>
      <c r="E11" s="4">
        <v>1</v>
      </c>
      <c r="M11" s="4">
        <v>1</v>
      </c>
      <c r="T11" s="4">
        <v>1</v>
      </c>
      <c r="V11" s="4">
        <v>1</v>
      </c>
      <c r="Z11" s="4">
        <v>1</v>
      </c>
      <c r="AB11" s="7"/>
      <c r="AC11" s="10"/>
      <c r="AZ11" s="4">
        <v>1</v>
      </c>
      <c r="BD11" s="4">
        <v>1</v>
      </c>
      <c r="BS11" s="4"/>
      <c r="BW11" s="10"/>
      <c r="CG11" s="7"/>
      <c r="CJ11" s="4"/>
      <c r="CO11" s="10"/>
      <c r="CT11" s="4">
        <v>1</v>
      </c>
      <c r="CY11" s="11"/>
      <c r="DB11" s="4"/>
      <c r="DD11" s="4"/>
      <c r="DE11" s="4"/>
      <c r="DF11" s="4"/>
      <c r="DG11" s="4"/>
      <c r="DH11" s="4"/>
      <c r="DI11" s="4"/>
      <c r="DJ11" s="4"/>
      <c r="DK11" s="10"/>
      <c r="DL11" s="4"/>
      <c r="DM11" s="4"/>
      <c r="DN11" s="4"/>
      <c r="DO11" s="4"/>
      <c r="DP11" s="4"/>
      <c r="DQ11" s="4"/>
      <c r="DR11" s="10"/>
      <c r="DS11" s="4"/>
      <c r="DT11" s="4"/>
      <c r="DU11" s="4"/>
      <c r="DV11" s="4"/>
      <c r="DX11" s="4"/>
      <c r="DY11" s="6"/>
      <c r="DZ11" s="4"/>
      <c r="EA11" s="11"/>
      <c r="EE11" s="11"/>
      <c r="EF11" s="19"/>
      <c r="EG11" s="4"/>
      <c r="EI11" s="4"/>
      <c r="EO11" s="4"/>
      <c r="FB11" s="6"/>
      <c r="FL11" s="19"/>
      <c r="FS11" s="6"/>
      <c r="GC11" s="19"/>
    </row>
    <row r="12" spans="1:185" x14ac:dyDescent="0.2">
      <c r="A12" s="14">
        <v>37675</v>
      </c>
      <c r="B12" s="14"/>
      <c r="C12" s="14"/>
      <c r="D12" s="4">
        <v>1</v>
      </c>
      <c r="E12" s="4">
        <v>1</v>
      </c>
      <c r="M12" s="4">
        <v>1</v>
      </c>
      <c r="T12" s="4">
        <v>1</v>
      </c>
      <c r="V12" s="4">
        <v>1</v>
      </c>
      <c r="Z12" s="4">
        <v>1</v>
      </c>
      <c r="AB12" s="7"/>
      <c r="AC12" s="10"/>
      <c r="BD12" s="4">
        <v>1</v>
      </c>
      <c r="BK12" s="4">
        <v>1</v>
      </c>
      <c r="BS12" s="4"/>
      <c r="BW12" s="10"/>
      <c r="CG12" s="7"/>
      <c r="CJ12" s="4"/>
      <c r="CM12" s="4">
        <v>1</v>
      </c>
      <c r="CO12" s="10"/>
      <c r="CY12" s="11"/>
      <c r="DB12" s="4"/>
      <c r="DD12" s="4"/>
      <c r="DE12" s="4"/>
      <c r="DF12" s="4"/>
      <c r="DG12" s="4"/>
      <c r="DH12" s="4"/>
      <c r="DI12" s="4"/>
      <c r="DJ12" s="4"/>
      <c r="DK12" s="10"/>
      <c r="DL12" s="4"/>
      <c r="DM12" s="4"/>
      <c r="DN12" s="4"/>
      <c r="DO12" s="4"/>
      <c r="DP12" s="4"/>
      <c r="DQ12" s="4"/>
      <c r="DR12" s="10"/>
      <c r="DS12" s="4"/>
      <c r="DT12" s="4"/>
      <c r="DU12" s="4"/>
      <c r="DV12" s="4"/>
      <c r="DX12" s="4"/>
      <c r="DY12" s="6"/>
      <c r="DZ12" s="4"/>
      <c r="EA12" s="11"/>
      <c r="EE12" s="11"/>
      <c r="EF12" s="19"/>
      <c r="EG12" s="4"/>
      <c r="EI12" s="4"/>
      <c r="EO12" s="4"/>
      <c r="FB12" s="6"/>
      <c r="FL12" s="19"/>
      <c r="FS12" s="6"/>
      <c r="GC12" s="19"/>
    </row>
    <row r="13" spans="1:185" x14ac:dyDescent="0.2">
      <c r="A13" s="14">
        <v>37682</v>
      </c>
      <c r="B13" s="14"/>
      <c r="C13" s="14"/>
      <c r="D13" s="4">
        <v>1</v>
      </c>
      <c r="E13" s="4">
        <v>1</v>
      </c>
      <c r="J13" s="4">
        <v>1</v>
      </c>
      <c r="L13" s="4">
        <v>1</v>
      </c>
      <c r="R13" s="4">
        <v>1</v>
      </c>
      <c r="V13" s="4">
        <v>1</v>
      </c>
      <c r="Z13" s="4">
        <v>1</v>
      </c>
      <c r="AB13" s="7"/>
      <c r="AC13" s="10"/>
      <c r="AH13" s="4">
        <v>1</v>
      </c>
      <c r="BD13" s="4">
        <v>1</v>
      </c>
      <c r="BS13" s="4"/>
      <c r="BW13" s="10"/>
      <c r="CG13" s="7"/>
      <c r="CJ13" s="4"/>
      <c r="CM13" s="4">
        <v>1</v>
      </c>
      <c r="CO13" s="10"/>
      <c r="CY13" s="11"/>
      <c r="DB13" s="4"/>
      <c r="DD13" s="4"/>
      <c r="DE13" s="4"/>
      <c r="DF13" s="4"/>
      <c r="DG13" s="4"/>
      <c r="DH13" s="4"/>
      <c r="DI13" s="4"/>
      <c r="DJ13" s="4"/>
      <c r="DK13" s="10"/>
      <c r="DL13" s="4"/>
      <c r="DM13" s="4"/>
      <c r="DN13" s="4"/>
      <c r="DO13" s="4"/>
      <c r="DP13" s="4"/>
      <c r="DQ13" s="4"/>
      <c r="DR13" s="10"/>
      <c r="DS13" s="4"/>
      <c r="DT13" s="4"/>
      <c r="DU13" s="4"/>
      <c r="DV13" s="4"/>
      <c r="DX13" s="4"/>
      <c r="DY13" s="6"/>
      <c r="DZ13" s="4"/>
      <c r="EA13" s="11"/>
      <c r="EE13" s="11"/>
      <c r="EF13" s="19"/>
      <c r="EG13" s="4"/>
      <c r="EI13" s="4"/>
      <c r="EO13" s="4"/>
      <c r="FB13" s="6"/>
      <c r="FL13" s="19"/>
      <c r="FS13" s="6"/>
      <c r="GC13" s="19"/>
    </row>
    <row r="14" spans="1:185" x14ac:dyDescent="0.2">
      <c r="A14" s="14">
        <v>37689</v>
      </c>
      <c r="B14" s="14"/>
      <c r="C14" s="14"/>
      <c r="D14" s="4">
        <v>1</v>
      </c>
      <c r="E14" s="4">
        <v>1</v>
      </c>
      <c r="J14" s="4">
        <v>1</v>
      </c>
      <c r="R14" s="4">
        <v>1</v>
      </c>
      <c r="T14" s="4">
        <v>1</v>
      </c>
      <c r="V14" s="4">
        <v>1</v>
      </c>
      <c r="X14" s="4">
        <v>1</v>
      </c>
      <c r="Z14" s="4">
        <v>1</v>
      </c>
      <c r="AB14" s="7"/>
      <c r="AC14" s="10"/>
      <c r="BD14" s="4">
        <v>1</v>
      </c>
      <c r="BK14" s="4">
        <v>1</v>
      </c>
      <c r="BS14" s="4"/>
      <c r="BW14" s="10"/>
      <c r="CG14" s="7"/>
      <c r="CJ14" s="4"/>
      <c r="CO14" s="10"/>
      <c r="CT14" s="4">
        <v>1</v>
      </c>
      <c r="CY14" s="11"/>
      <c r="DB14" s="4"/>
      <c r="DD14" s="4"/>
      <c r="DE14" s="4"/>
      <c r="DF14" s="4"/>
      <c r="DG14" s="4"/>
      <c r="DH14" s="4"/>
      <c r="DI14" s="4"/>
      <c r="DJ14" s="4"/>
      <c r="DK14" s="10"/>
      <c r="DL14" s="4"/>
      <c r="DM14" s="4"/>
      <c r="DN14" s="4"/>
      <c r="DO14" s="4"/>
      <c r="DP14" s="4"/>
      <c r="DQ14" s="4"/>
      <c r="DR14" s="10"/>
      <c r="DS14" s="4"/>
      <c r="DT14" s="4"/>
      <c r="DU14" s="4"/>
      <c r="DV14" s="4"/>
      <c r="DX14" s="4"/>
      <c r="DY14" s="6"/>
      <c r="DZ14" s="4"/>
      <c r="EA14" s="11"/>
      <c r="EE14" s="11"/>
      <c r="EF14" s="19"/>
      <c r="EG14" s="4"/>
      <c r="EI14" s="4"/>
      <c r="EO14" s="4"/>
      <c r="FB14" s="6"/>
      <c r="FL14" s="19"/>
      <c r="FS14" s="6"/>
      <c r="GC14" s="19"/>
    </row>
    <row r="15" spans="1:185" x14ac:dyDescent="0.2">
      <c r="A15" s="14">
        <v>37696</v>
      </c>
      <c r="B15" s="14"/>
      <c r="C15" s="14"/>
      <c r="D15" s="4">
        <v>1</v>
      </c>
      <c r="E15" s="4">
        <v>1</v>
      </c>
      <c r="M15" s="4">
        <v>1</v>
      </c>
      <c r="R15" s="4">
        <v>1</v>
      </c>
      <c r="V15" s="4">
        <v>1</v>
      </c>
      <c r="Z15" s="4">
        <v>1</v>
      </c>
      <c r="AB15" s="7"/>
      <c r="AC15" s="10"/>
      <c r="AH15" s="4">
        <v>1</v>
      </c>
      <c r="BD15" s="4">
        <v>1</v>
      </c>
      <c r="BS15" s="4"/>
      <c r="BW15" s="10"/>
      <c r="CG15" s="7"/>
      <c r="CJ15" s="4"/>
      <c r="CM15" s="4">
        <v>1</v>
      </c>
      <c r="CO15" s="10"/>
      <c r="CY15" s="11"/>
      <c r="DB15" s="4"/>
      <c r="DD15" s="4"/>
      <c r="DE15" s="4"/>
      <c r="DF15" s="4"/>
      <c r="DG15" s="4"/>
      <c r="DH15" s="4"/>
      <c r="DI15" s="4"/>
      <c r="DJ15" s="4"/>
      <c r="DK15" s="10"/>
      <c r="DL15" s="4"/>
      <c r="DM15" s="4"/>
      <c r="DN15" s="4"/>
      <c r="DO15" s="4"/>
      <c r="DP15" s="4"/>
      <c r="DQ15" s="4"/>
      <c r="DR15" s="10"/>
      <c r="DS15" s="4"/>
      <c r="DT15" s="4"/>
      <c r="DU15" s="4"/>
      <c r="DV15" s="4"/>
      <c r="DX15" s="4"/>
      <c r="DY15" s="6"/>
      <c r="DZ15" s="4"/>
      <c r="EA15" s="11"/>
      <c r="EE15" s="11"/>
      <c r="EF15" s="19"/>
      <c r="EG15" s="4"/>
      <c r="EI15" s="4"/>
      <c r="EO15" s="4"/>
      <c r="FB15" s="6"/>
      <c r="FL15" s="19"/>
      <c r="FS15" s="6"/>
      <c r="GC15" s="19"/>
    </row>
    <row r="16" spans="1:185" x14ac:dyDescent="0.2">
      <c r="A16" s="14">
        <v>37703</v>
      </c>
      <c r="B16" s="14"/>
      <c r="C16" s="14"/>
      <c r="D16" s="4">
        <v>1</v>
      </c>
      <c r="E16" s="4">
        <v>1</v>
      </c>
      <c r="J16" s="4">
        <v>1</v>
      </c>
      <c r="L16" s="4">
        <v>1</v>
      </c>
      <c r="R16" s="4">
        <v>1</v>
      </c>
      <c r="S16" s="4">
        <v>1</v>
      </c>
      <c r="T16" s="4">
        <v>1</v>
      </c>
      <c r="V16" s="4">
        <v>1</v>
      </c>
      <c r="Z16" s="4">
        <v>1</v>
      </c>
      <c r="AB16" s="7"/>
      <c r="AC16" s="10"/>
      <c r="AZ16" s="4">
        <v>1</v>
      </c>
      <c r="BD16" s="4">
        <v>1</v>
      </c>
      <c r="BS16" s="4"/>
      <c r="BW16" s="10"/>
      <c r="CG16" s="7"/>
      <c r="CJ16" s="4"/>
      <c r="CM16" s="4">
        <v>1</v>
      </c>
      <c r="CO16" s="10"/>
      <c r="CY16" s="11"/>
      <c r="DB16" s="4"/>
      <c r="DD16" s="4"/>
      <c r="DE16" s="4"/>
      <c r="DF16" s="4"/>
      <c r="DG16" s="4"/>
      <c r="DH16" s="4"/>
      <c r="DI16" s="4"/>
      <c r="DJ16" s="4"/>
      <c r="DK16" s="10"/>
      <c r="DL16" s="4"/>
      <c r="DM16" s="4">
        <v>1</v>
      </c>
      <c r="DN16" s="4"/>
      <c r="DO16" s="4"/>
      <c r="DP16" s="4"/>
      <c r="DQ16" s="4"/>
      <c r="DR16" s="10"/>
      <c r="DS16" s="4"/>
      <c r="DT16" s="4"/>
      <c r="DU16" s="4"/>
      <c r="DV16" s="4"/>
      <c r="DX16" s="4"/>
      <c r="DY16" s="6"/>
      <c r="DZ16" s="4"/>
      <c r="EA16" s="11"/>
      <c r="EE16" s="11"/>
      <c r="EF16" s="19"/>
      <c r="EG16" s="4"/>
      <c r="EI16" s="4"/>
      <c r="EO16" s="4"/>
      <c r="FB16" s="6"/>
      <c r="FL16" s="19"/>
      <c r="FS16" s="6"/>
      <c r="GC16" s="19"/>
    </row>
    <row r="17" spans="1:185" x14ac:dyDescent="0.2">
      <c r="A17" s="14">
        <v>37710</v>
      </c>
      <c r="B17" s="14"/>
      <c r="C17" s="14"/>
      <c r="D17" s="4">
        <v>1</v>
      </c>
      <c r="E17" s="4">
        <v>1</v>
      </c>
      <c r="J17" s="4">
        <v>1</v>
      </c>
      <c r="Q17" s="4">
        <v>1</v>
      </c>
      <c r="R17" s="4">
        <v>1</v>
      </c>
      <c r="V17" s="4">
        <v>1</v>
      </c>
      <c r="X17" s="4">
        <v>1</v>
      </c>
      <c r="Z17" s="4">
        <v>1</v>
      </c>
      <c r="AB17" s="7"/>
      <c r="AC17" s="10"/>
      <c r="AH17" s="4">
        <v>1</v>
      </c>
      <c r="AZ17" s="4">
        <v>1</v>
      </c>
      <c r="BS17" s="4"/>
      <c r="BW17" s="10"/>
      <c r="CG17" s="7"/>
      <c r="CJ17" s="4"/>
      <c r="CO17" s="10"/>
      <c r="CT17" s="4">
        <v>1</v>
      </c>
      <c r="CY17" s="11"/>
      <c r="DB17" s="4"/>
      <c r="DD17" s="4"/>
      <c r="DE17" s="4"/>
      <c r="DF17" s="4"/>
      <c r="DG17" s="4"/>
      <c r="DH17" s="4"/>
      <c r="DI17" s="4"/>
      <c r="DJ17" s="4"/>
      <c r="DK17" s="10"/>
      <c r="DL17" s="4"/>
      <c r="DM17" s="4"/>
      <c r="DN17" s="4"/>
      <c r="DO17" s="4"/>
      <c r="DP17" s="4"/>
      <c r="DQ17" s="4"/>
      <c r="DR17" s="10"/>
      <c r="DS17" s="4"/>
      <c r="DT17" s="4"/>
      <c r="DU17" s="4"/>
      <c r="DV17" s="4"/>
      <c r="DX17" s="4"/>
      <c r="DY17" s="6"/>
      <c r="DZ17" s="4"/>
      <c r="EA17" s="11"/>
      <c r="EE17" s="11"/>
      <c r="EF17" s="19"/>
      <c r="EG17" s="4"/>
      <c r="EI17" s="4"/>
      <c r="EO17" s="4"/>
      <c r="FB17" s="6"/>
      <c r="FL17" s="19"/>
      <c r="FS17" s="6"/>
      <c r="GC17" s="19"/>
    </row>
    <row r="18" spans="1:185" x14ac:dyDescent="0.2">
      <c r="A18" s="14">
        <v>37717</v>
      </c>
      <c r="B18" s="14"/>
      <c r="C18" s="14"/>
      <c r="D18" s="4">
        <v>1</v>
      </c>
      <c r="E18" s="4">
        <v>1</v>
      </c>
      <c r="J18" s="4">
        <v>1</v>
      </c>
      <c r="M18" s="4">
        <v>1</v>
      </c>
      <c r="S18" s="4">
        <v>1</v>
      </c>
      <c r="V18" s="4">
        <v>1</v>
      </c>
      <c r="Z18" s="4">
        <v>1</v>
      </c>
      <c r="AB18" s="7"/>
      <c r="AC18" s="10"/>
      <c r="AV18" s="4">
        <v>1</v>
      </c>
      <c r="AZ18" s="4">
        <v>1</v>
      </c>
      <c r="BS18" s="4"/>
      <c r="BW18" s="10"/>
      <c r="CG18" s="7"/>
      <c r="CJ18" s="4"/>
      <c r="CK18" s="4">
        <v>1</v>
      </c>
      <c r="CO18" s="10"/>
      <c r="CY18" s="11"/>
      <c r="DB18" s="4"/>
      <c r="DD18" s="4">
        <v>1</v>
      </c>
      <c r="DE18" s="4"/>
      <c r="DF18" s="4"/>
      <c r="DG18" s="4"/>
      <c r="DH18" s="4"/>
      <c r="DI18" s="4"/>
      <c r="DJ18" s="4"/>
      <c r="DK18" s="10"/>
      <c r="DL18" s="4"/>
      <c r="DM18" s="4"/>
      <c r="DN18" s="4"/>
      <c r="DO18" s="4"/>
      <c r="DP18" s="4"/>
      <c r="DQ18" s="4"/>
      <c r="DR18" s="10"/>
      <c r="DS18" s="4"/>
      <c r="DT18" s="4"/>
      <c r="DU18" s="4"/>
      <c r="DV18" s="4"/>
      <c r="DX18" s="4"/>
      <c r="DY18" s="6"/>
      <c r="DZ18" s="4"/>
      <c r="EA18" s="11"/>
      <c r="EE18" s="11"/>
      <c r="EF18" s="19"/>
      <c r="EG18" s="4"/>
      <c r="EI18" s="4"/>
      <c r="EO18" s="4"/>
      <c r="FB18" s="6"/>
      <c r="FL18" s="19"/>
      <c r="FS18" s="6"/>
      <c r="GC18" s="19"/>
    </row>
    <row r="19" spans="1:185" x14ac:dyDescent="0.2">
      <c r="A19" s="14">
        <v>37724</v>
      </c>
      <c r="B19" s="14"/>
      <c r="C19" s="14"/>
      <c r="D19" s="4">
        <v>1</v>
      </c>
      <c r="E19" s="4">
        <v>1</v>
      </c>
      <c r="M19" s="4">
        <v>1</v>
      </c>
      <c r="R19" s="4">
        <v>1</v>
      </c>
      <c r="S19" s="4">
        <v>1</v>
      </c>
      <c r="T19" s="4">
        <v>1</v>
      </c>
      <c r="Z19" s="4">
        <v>1</v>
      </c>
      <c r="AB19" s="7"/>
      <c r="AC19" s="10"/>
      <c r="AH19" s="4">
        <v>1</v>
      </c>
      <c r="BS19" s="4"/>
      <c r="BW19" s="10"/>
      <c r="CD19" s="4">
        <v>1</v>
      </c>
      <c r="CG19" s="7"/>
      <c r="CJ19" s="4"/>
      <c r="CO19" s="10"/>
      <c r="CS19" s="4">
        <v>1</v>
      </c>
      <c r="CY19" s="11"/>
      <c r="DB19" s="4"/>
      <c r="DD19" s="4">
        <v>1</v>
      </c>
      <c r="DE19" s="4"/>
      <c r="DF19" s="4"/>
      <c r="DG19" s="4"/>
      <c r="DH19" s="4"/>
      <c r="DI19" s="4"/>
      <c r="DJ19" s="4"/>
      <c r="DK19" s="10"/>
      <c r="DL19" s="4"/>
      <c r="DM19" s="4"/>
      <c r="DN19" s="4"/>
      <c r="DO19" s="4"/>
      <c r="DP19" s="4"/>
      <c r="DQ19" s="4"/>
      <c r="DR19" s="10"/>
      <c r="DS19" s="4"/>
      <c r="DT19" s="4"/>
      <c r="DU19" s="4"/>
      <c r="DV19" s="4"/>
      <c r="DX19" s="4"/>
      <c r="DY19" s="6"/>
      <c r="DZ19" s="4"/>
      <c r="EA19" s="11"/>
      <c r="EE19" s="11"/>
      <c r="EF19" s="19"/>
      <c r="EG19" s="4"/>
      <c r="EI19" s="4"/>
      <c r="EO19" s="4"/>
      <c r="FB19" s="6"/>
      <c r="FL19" s="19"/>
      <c r="FS19" s="6"/>
      <c r="GC19" s="19"/>
    </row>
    <row r="20" spans="1:185" x14ac:dyDescent="0.2">
      <c r="A20" s="14">
        <v>37731</v>
      </c>
      <c r="B20" s="14"/>
      <c r="C20" s="14"/>
      <c r="D20" s="4">
        <v>1</v>
      </c>
      <c r="E20" s="4">
        <v>1</v>
      </c>
      <c r="J20" s="4">
        <v>1</v>
      </c>
      <c r="L20" s="4">
        <v>1</v>
      </c>
      <c r="M20" s="4">
        <v>1</v>
      </c>
      <c r="R20" s="4">
        <v>1</v>
      </c>
      <c r="AB20" s="7"/>
      <c r="AC20" s="10"/>
      <c r="AH20" s="4">
        <v>1</v>
      </c>
      <c r="BS20" s="4"/>
      <c r="BW20" s="10"/>
      <c r="CD20" s="4">
        <v>1</v>
      </c>
      <c r="CG20" s="7"/>
      <c r="CJ20" s="4"/>
      <c r="CO20" s="10"/>
      <c r="CS20" s="4">
        <v>1</v>
      </c>
      <c r="CY20" s="11"/>
      <c r="DB20" s="4"/>
      <c r="DD20" s="4">
        <v>1</v>
      </c>
      <c r="DE20" s="4"/>
      <c r="DF20" s="4"/>
      <c r="DG20" s="4"/>
      <c r="DH20" s="4"/>
      <c r="DI20" s="4"/>
      <c r="DJ20" s="4"/>
      <c r="DK20" s="10"/>
      <c r="DL20" s="4"/>
      <c r="DM20" s="4"/>
      <c r="DN20" s="4"/>
      <c r="DO20" s="4"/>
      <c r="DP20" s="4"/>
      <c r="DQ20" s="4"/>
      <c r="DR20" s="10"/>
      <c r="DS20" s="4"/>
      <c r="DT20" s="4"/>
      <c r="DU20" s="4"/>
      <c r="DV20" s="4"/>
      <c r="DX20" s="4"/>
      <c r="DY20" s="6"/>
      <c r="DZ20" s="4"/>
      <c r="EA20" s="11"/>
      <c r="EE20" s="11"/>
      <c r="EF20" s="19"/>
      <c r="EG20" s="4"/>
      <c r="EI20" s="4"/>
      <c r="EO20" s="4"/>
      <c r="FB20" s="6"/>
      <c r="FL20" s="19"/>
      <c r="FS20" s="6"/>
      <c r="GC20" s="19"/>
    </row>
    <row r="21" spans="1:185" x14ac:dyDescent="0.2">
      <c r="A21" s="14">
        <v>37766</v>
      </c>
      <c r="B21" s="14"/>
      <c r="C21" s="14"/>
      <c r="D21" s="4">
        <v>1</v>
      </c>
      <c r="E21" s="4">
        <v>1</v>
      </c>
      <c r="M21" s="4">
        <v>1</v>
      </c>
      <c r="R21" s="4">
        <v>1</v>
      </c>
      <c r="V21" s="4">
        <v>1</v>
      </c>
      <c r="Z21" s="4">
        <v>1</v>
      </c>
      <c r="AB21" s="7"/>
      <c r="AC21" s="10"/>
      <c r="AH21" s="4">
        <v>1</v>
      </c>
      <c r="BS21" s="4"/>
      <c r="BW21" s="10"/>
      <c r="CD21" s="4">
        <v>1</v>
      </c>
      <c r="CG21" s="7"/>
      <c r="CJ21" s="4"/>
      <c r="CO21" s="10"/>
      <c r="CY21" s="11"/>
      <c r="DB21" s="4"/>
      <c r="DD21" s="4"/>
      <c r="DE21" s="4"/>
      <c r="DF21" s="4"/>
      <c r="DG21" s="4"/>
      <c r="DH21" s="4"/>
      <c r="DI21" s="4"/>
      <c r="DJ21" s="4"/>
      <c r="DK21" s="10"/>
      <c r="DL21" s="4"/>
      <c r="DM21" s="4"/>
      <c r="DN21" s="4"/>
      <c r="DO21" s="4"/>
      <c r="DP21" s="4"/>
      <c r="DQ21" s="4"/>
      <c r="DR21" s="10"/>
      <c r="DS21" s="4"/>
      <c r="DT21" s="4"/>
      <c r="DU21" s="4"/>
      <c r="DV21" s="4"/>
      <c r="DX21" s="4"/>
      <c r="DY21" s="6"/>
      <c r="DZ21" s="4"/>
      <c r="EA21" s="11"/>
      <c r="EE21" s="11"/>
      <c r="EF21" s="19"/>
      <c r="EG21" s="4"/>
      <c r="EI21" s="4"/>
      <c r="EO21" s="4"/>
      <c r="FB21" s="6"/>
      <c r="FL21" s="19"/>
      <c r="FS21" s="6"/>
      <c r="GC21" s="19"/>
    </row>
    <row r="22" spans="1:185" x14ac:dyDescent="0.2">
      <c r="A22" s="14">
        <v>37780</v>
      </c>
      <c r="B22" s="14"/>
      <c r="C22" s="14"/>
      <c r="D22" s="4">
        <v>1</v>
      </c>
      <c r="E22" s="4">
        <v>1</v>
      </c>
      <c r="J22" s="4">
        <v>1</v>
      </c>
      <c r="R22" s="4">
        <v>1</v>
      </c>
      <c r="T22" s="4">
        <v>1</v>
      </c>
      <c r="Z22" s="4">
        <v>1</v>
      </c>
      <c r="AB22" s="7"/>
      <c r="AC22" s="10"/>
      <c r="AH22" s="4">
        <v>1</v>
      </c>
      <c r="AN22" s="4">
        <v>1</v>
      </c>
      <c r="AV22" s="4">
        <v>1</v>
      </c>
      <c r="BS22" s="4"/>
      <c r="BW22" s="10"/>
      <c r="CG22" s="7"/>
      <c r="CJ22" s="4"/>
      <c r="CO22" s="10"/>
      <c r="CY22" s="11"/>
      <c r="DB22" s="4"/>
      <c r="DD22" s="4"/>
      <c r="DE22" s="4"/>
      <c r="DF22" s="4"/>
      <c r="DG22" s="4"/>
      <c r="DH22" s="4"/>
      <c r="DI22" s="4"/>
      <c r="DJ22" s="4"/>
      <c r="DK22" s="10"/>
      <c r="DL22" s="4"/>
      <c r="DM22" s="4"/>
      <c r="DN22" s="4"/>
      <c r="DO22" s="4"/>
      <c r="DP22" s="4"/>
      <c r="DQ22" s="4"/>
      <c r="DR22" s="10"/>
      <c r="DS22" s="4"/>
      <c r="DT22" s="4"/>
      <c r="DU22" s="4"/>
      <c r="DV22" s="4"/>
      <c r="DX22" s="4"/>
      <c r="DY22" s="6"/>
      <c r="DZ22" s="4"/>
      <c r="EA22" s="11"/>
      <c r="EE22" s="11"/>
      <c r="EF22" s="19"/>
      <c r="EG22" s="4"/>
      <c r="EI22" s="4"/>
      <c r="EO22" s="4"/>
      <c r="FB22" s="6"/>
      <c r="FL22" s="19"/>
      <c r="FS22" s="6"/>
      <c r="GC22" s="19"/>
    </row>
    <row r="23" spans="1:185" x14ac:dyDescent="0.2">
      <c r="A23" s="14">
        <v>37787</v>
      </c>
      <c r="B23" s="14"/>
      <c r="C23" s="14"/>
      <c r="D23" s="4" t="s">
        <v>25</v>
      </c>
      <c r="E23" s="4" t="s">
        <v>25</v>
      </c>
      <c r="V23" s="4" t="s">
        <v>29</v>
      </c>
      <c r="Z23" s="4" t="s">
        <v>29</v>
      </c>
      <c r="AB23" s="7"/>
      <c r="AC23" s="10"/>
      <c r="BS23" s="4"/>
      <c r="BW23" s="10"/>
      <c r="CG23" s="7"/>
      <c r="CJ23" s="4"/>
      <c r="CO23" s="10"/>
      <c r="CY23" s="11"/>
      <c r="DB23" s="4"/>
      <c r="DD23" s="4"/>
      <c r="DE23" s="4"/>
      <c r="DF23" s="4"/>
      <c r="DG23" s="4"/>
      <c r="DH23" s="4"/>
      <c r="DI23" s="4"/>
      <c r="DJ23" s="4"/>
      <c r="DK23" s="10"/>
      <c r="DL23" s="4"/>
      <c r="DM23" s="4"/>
      <c r="DN23" s="4"/>
      <c r="DO23" s="4"/>
      <c r="DP23" s="4"/>
      <c r="DQ23" s="4"/>
      <c r="DR23" s="10"/>
      <c r="DS23" s="4"/>
      <c r="DT23" s="4"/>
      <c r="DU23" s="4"/>
      <c r="DV23" s="4"/>
      <c r="DX23" s="4"/>
      <c r="DY23" s="6"/>
      <c r="DZ23" s="4"/>
      <c r="EA23" s="11"/>
      <c r="EE23" s="11"/>
      <c r="EF23" s="19"/>
      <c r="EG23" s="4"/>
      <c r="EI23" s="4"/>
      <c r="EO23" s="4"/>
      <c r="FB23" s="6"/>
      <c r="FL23" s="19"/>
      <c r="FS23" s="6"/>
      <c r="GC23" s="19"/>
    </row>
    <row r="24" spans="1:185" x14ac:dyDescent="0.2">
      <c r="A24" s="14">
        <v>37794</v>
      </c>
      <c r="B24" s="14"/>
      <c r="C24" s="14"/>
      <c r="D24" s="4">
        <v>1</v>
      </c>
      <c r="E24" s="4">
        <v>1</v>
      </c>
      <c r="Z24" s="4">
        <v>1</v>
      </c>
      <c r="AB24" s="7"/>
      <c r="AC24" s="10"/>
      <c r="AH24" s="4">
        <v>1</v>
      </c>
      <c r="BS24" s="4"/>
      <c r="BW24" s="10"/>
      <c r="CD24" s="4">
        <v>1</v>
      </c>
      <c r="CG24" s="7"/>
      <c r="CJ24" s="4"/>
      <c r="CO24" s="10"/>
      <c r="CY24" s="11"/>
      <c r="DB24" s="4"/>
      <c r="DD24" s="4"/>
      <c r="DE24" s="4"/>
      <c r="DF24" s="4"/>
      <c r="DG24" s="4"/>
      <c r="DH24" s="4"/>
      <c r="DI24" s="4"/>
      <c r="DJ24" s="4"/>
      <c r="DK24" s="10"/>
      <c r="DL24" s="4"/>
      <c r="DM24" s="4"/>
      <c r="DN24" s="4"/>
      <c r="DO24" s="4"/>
      <c r="DP24" s="4"/>
      <c r="DQ24" s="4"/>
      <c r="DR24" s="10"/>
      <c r="DS24" s="4"/>
      <c r="DT24" s="4"/>
      <c r="DU24" s="4"/>
      <c r="DV24" s="4"/>
      <c r="DX24" s="4"/>
      <c r="DY24" s="6"/>
      <c r="DZ24" s="4"/>
      <c r="EA24" s="11"/>
      <c r="EE24" s="11"/>
      <c r="EF24" s="19"/>
      <c r="EG24" s="4"/>
      <c r="EI24" s="4"/>
      <c r="EO24" s="4"/>
      <c r="FB24" s="6"/>
      <c r="FL24" s="19"/>
      <c r="FS24" s="6"/>
      <c r="GC24" s="19"/>
    </row>
    <row r="25" spans="1:185" x14ac:dyDescent="0.2">
      <c r="A25" s="14">
        <v>37801</v>
      </c>
      <c r="B25" s="14"/>
      <c r="C25" s="14"/>
      <c r="D25" s="4">
        <v>1</v>
      </c>
      <c r="E25" s="4">
        <v>1</v>
      </c>
      <c r="J25" s="4">
        <v>1</v>
      </c>
      <c r="M25" s="4">
        <v>1</v>
      </c>
      <c r="Z25" s="4">
        <v>1</v>
      </c>
      <c r="AB25" s="7"/>
      <c r="AC25" s="10"/>
      <c r="AV25" s="4">
        <v>1</v>
      </c>
      <c r="AZ25" s="4">
        <v>1</v>
      </c>
      <c r="BS25" s="4"/>
      <c r="BW25" s="10"/>
      <c r="CG25" s="7"/>
      <c r="CJ25" s="4"/>
      <c r="CO25" s="10"/>
      <c r="CY25" s="11"/>
      <c r="DB25" s="4"/>
      <c r="DD25" s="4"/>
      <c r="DE25" s="4"/>
      <c r="DF25" s="4"/>
      <c r="DG25" s="4"/>
      <c r="DH25" s="4"/>
      <c r="DI25" s="4"/>
      <c r="DJ25" s="4"/>
      <c r="DK25" s="10"/>
      <c r="DL25" s="4"/>
      <c r="DM25" s="4"/>
      <c r="DN25" s="4"/>
      <c r="DO25" s="4"/>
      <c r="DP25" s="4"/>
      <c r="DQ25" s="4"/>
      <c r="DR25" s="10"/>
      <c r="DS25" s="4"/>
      <c r="DT25" s="4"/>
      <c r="DU25" s="4"/>
      <c r="DV25" s="4"/>
      <c r="DX25" s="4"/>
      <c r="DY25" s="6"/>
      <c r="DZ25" s="4"/>
      <c r="EA25" s="11"/>
      <c r="EE25" s="11"/>
      <c r="EF25" s="19"/>
      <c r="EG25" s="4"/>
      <c r="EI25" s="4"/>
      <c r="EO25" s="4"/>
      <c r="FB25" s="6"/>
      <c r="FL25" s="19"/>
      <c r="FS25" s="6"/>
      <c r="GC25" s="19"/>
    </row>
    <row r="26" spans="1:185" x14ac:dyDescent="0.2">
      <c r="A26" s="14">
        <v>37808</v>
      </c>
      <c r="B26" s="14"/>
      <c r="C26" s="14"/>
      <c r="D26" s="4">
        <v>1</v>
      </c>
      <c r="E26" s="4">
        <v>1</v>
      </c>
      <c r="M26" s="4">
        <v>1</v>
      </c>
      <c r="T26" s="4">
        <v>1</v>
      </c>
      <c r="Z26" s="4">
        <v>1</v>
      </c>
      <c r="AB26" s="7"/>
      <c r="AC26" s="10"/>
      <c r="AH26" s="4">
        <v>1</v>
      </c>
      <c r="AV26" s="4">
        <v>1</v>
      </c>
      <c r="BS26" s="4"/>
      <c r="BW26" s="10"/>
      <c r="CG26" s="7"/>
      <c r="CJ26" s="4"/>
      <c r="CO26" s="10"/>
      <c r="CY26" s="11"/>
      <c r="DB26" s="4"/>
      <c r="DD26" s="4"/>
      <c r="DE26" s="4"/>
      <c r="DF26" s="4"/>
      <c r="DG26" s="4"/>
      <c r="DH26" s="4"/>
      <c r="DI26" s="4"/>
      <c r="DJ26" s="4"/>
      <c r="DK26" s="10"/>
      <c r="DL26" s="4"/>
      <c r="DM26" s="4"/>
      <c r="DN26" s="4"/>
      <c r="DO26" s="4"/>
      <c r="DP26" s="4"/>
      <c r="DQ26" s="4"/>
      <c r="DR26" s="10"/>
      <c r="DS26" s="4"/>
      <c r="DT26" s="4"/>
      <c r="DU26" s="4"/>
      <c r="DV26" s="4"/>
      <c r="DX26" s="4"/>
      <c r="DY26" s="6"/>
      <c r="DZ26" s="4"/>
      <c r="EA26" s="11"/>
      <c r="EE26" s="11"/>
      <c r="EF26" s="19"/>
      <c r="EG26" s="4"/>
      <c r="EI26" s="4"/>
      <c r="EO26" s="4"/>
      <c r="FB26" s="6"/>
      <c r="FL26" s="19"/>
      <c r="FS26" s="6"/>
      <c r="GC26" s="19"/>
    </row>
    <row r="27" spans="1:185" x14ac:dyDescent="0.2">
      <c r="A27" s="14">
        <v>37815</v>
      </c>
      <c r="B27" s="14"/>
      <c r="C27" s="14"/>
      <c r="D27" s="4">
        <v>1</v>
      </c>
      <c r="E27" s="4">
        <v>1</v>
      </c>
      <c r="Z27" s="4">
        <v>1</v>
      </c>
      <c r="AB27" s="7"/>
      <c r="AC27" s="10"/>
      <c r="AH27" s="4">
        <v>1</v>
      </c>
      <c r="BF27" s="4">
        <v>1</v>
      </c>
      <c r="BS27" s="4"/>
      <c r="BW27" s="10"/>
      <c r="CG27" s="7"/>
      <c r="CJ27" s="4"/>
      <c r="CN27" s="4">
        <v>1</v>
      </c>
      <c r="CO27" s="10"/>
      <c r="CY27" s="11"/>
      <c r="DB27" s="4"/>
      <c r="DD27" s="4"/>
      <c r="DE27" s="4"/>
      <c r="DF27" s="4"/>
      <c r="DG27" s="4"/>
      <c r="DH27" s="4"/>
      <c r="DI27" s="4"/>
      <c r="DJ27" s="4"/>
      <c r="DK27" s="10"/>
      <c r="DL27" s="4"/>
      <c r="DM27" s="4"/>
      <c r="DN27" s="4"/>
      <c r="DO27" s="4"/>
      <c r="DP27" s="4"/>
      <c r="DQ27" s="4"/>
      <c r="DR27" s="10"/>
      <c r="DS27" s="4"/>
      <c r="DT27" s="4"/>
      <c r="DU27" s="4"/>
      <c r="DV27" s="4"/>
      <c r="DX27" s="4"/>
      <c r="DY27" s="6"/>
      <c r="DZ27" s="4">
        <v>1</v>
      </c>
      <c r="EA27" s="11"/>
      <c r="EE27" s="11"/>
      <c r="EF27" s="19"/>
      <c r="EG27" s="4"/>
      <c r="EI27" s="4"/>
      <c r="EO27" s="4"/>
      <c r="FB27" s="6"/>
      <c r="FL27" s="19"/>
      <c r="FS27" s="6"/>
      <c r="GC27" s="19"/>
    </row>
    <row r="28" spans="1:185" x14ac:dyDescent="0.2">
      <c r="A28" s="14">
        <v>37822</v>
      </c>
      <c r="B28" s="14"/>
      <c r="C28" s="14"/>
      <c r="D28" s="4">
        <v>1</v>
      </c>
      <c r="E28" s="4">
        <v>1</v>
      </c>
      <c r="J28" s="4">
        <v>1</v>
      </c>
      <c r="M28" s="4">
        <v>1</v>
      </c>
      <c r="R28" s="4">
        <v>1</v>
      </c>
      <c r="V28" s="4">
        <v>1</v>
      </c>
      <c r="Z28" s="4">
        <v>1</v>
      </c>
      <c r="AB28" s="7"/>
      <c r="AC28" s="10"/>
      <c r="AN28" s="4">
        <v>1</v>
      </c>
      <c r="BF28" s="4">
        <v>1</v>
      </c>
      <c r="BS28" s="4"/>
      <c r="BW28" s="10"/>
      <c r="CD28" s="4">
        <v>1</v>
      </c>
      <c r="CG28" s="7"/>
      <c r="CJ28" s="4"/>
      <c r="CO28" s="10"/>
      <c r="CY28" s="11"/>
      <c r="DB28" s="4"/>
      <c r="DD28" s="4"/>
      <c r="DE28" s="4"/>
      <c r="DF28" s="4"/>
      <c r="DG28" s="4"/>
      <c r="DH28" s="4"/>
      <c r="DI28" s="4"/>
      <c r="DJ28" s="4"/>
      <c r="DK28" s="10"/>
      <c r="DL28" s="4"/>
      <c r="DM28" s="4"/>
      <c r="DN28" s="4"/>
      <c r="DO28" s="4"/>
      <c r="DP28" s="4"/>
      <c r="DQ28" s="4"/>
      <c r="DR28" s="10"/>
      <c r="DS28" s="4"/>
      <c r="DT28" s="4"/>
      <c r="DU28" s="4"/>
      <c r="DV28" s="4"/>
      <c r="DX28" s="4"/>
      <c r="DY28" s="6"/>
      <c r="DZ28" s="4">
        <v>1</v>
      </c>
      <c r="EA28" s="11"/>
      <c r="EE28" s="11"/>
      <c r="EF28" s="19"/>
      <c r="EG28" s="4"/>
      <c r="EI28" s="4"/>
      <c r="EO28" s="4"/>
      <c r="FB28" s="6"/>
      <c r="FL28" s="19"/>
      <c r="FS28" s="6"/>
      <c r="GC28" s="19"/>
    </row>
    <row r="29" spans="1:185" x14ac:dyDescent="0.2">
      <c r="A29" s="14">
        <v>37829</v>
      </c>
      <c r="B29" s="14"/>
      <c r="C29" s="14"/>
      <c r="D29" s="4">
        <v>1</v>
      </c>
      <c r="E29" s="4">
        <v>1</v>
      </c>
      <c r="J29" s="4">
        <v>1</v>
      </c>
      <c r="R29" s="4">
        <v>1</v>
      </c>
      <c r="Z29" s="4">
        <v>1</v>
      </c>
      <c r="AB29" s="7"/>
      <c r="AC29" s="10"/>
      <c r="AZ29" s="4">
        <v>1</v>
      </c>
      <c r="BF29" s="4">
        <v>1</v>
      </c>
      <c r="BS29" s="4"/>
      <c r="BW29" s="10"/>
      <c r="CG29" s="7"/>
      <c r="CJ29" s="4"/>
      <c r="CN29" s="4">
        <v>1</v>
      </c>
      <c r="CO29" s="10"/>
      <c r="CY29" s="11"/>
      <c r="DB29" s="4"/>
      <c r="DD29" s="4"/>
      <c r="DE29" s="4"/>
      <c r="DF29" s="4"/>
      <c r="DG29" s="4"/>
      <c r="DH29" s="4"/>
      <c r="DI29" s="4"/>
      <c r="DJ29" s="4"/>
      <c r="DK29" s="10"/>
      <c r="DL29" s="4"/>
      <c r="DM29" s="4"/>
      <c r="DN29" s="4"/>
      <c r="DO29" s="4"/>
      <c r="DP29" s="4"/>
      <c r="DQ29" s="4"/>
      <c r="DR29" s="10"/>
      <c r="DS29" s="4"/>
      <c r="DT29" s="4"/>
      <c r="DU29" s="4"/>
      <c r="DV29" s="4"/>
      <c r="DX29" s="4"/>
      <c r="DY29" s="6"/>
      <c r="DZ29" s="4">
        <v>1</v>
      </c>
      <c r="EA29" s="11"/>
      <c r="EE29" s="11"/>
      <c r="EF29" s="19"/>
      <c r="EG29" s="4"/>
      <c r="EI29" s="4"/>
      <c r="EO29" s="4"/>
      <c r="FB29" s="6"/>
      <c r="FL29" s="19"/>
      <c r="FS29" s="6"/>
      <c r="GC29" s="19"/>
    </row>
    <row r="30" spans="1:185" x14ac:dyDescent="0.2">
      <c r="A30" s="14">
        <v>37836</v>
      </c>
      <c r="B30" s="14"/>
      <c r="C30" s="14"/>
      <c r="D30" s="4">
        <v>1</v>
      </c>
      <c r="E30" s="4">
        <v>1</v>
      </c>
      <c r="Z30" s="4">
        <v>1</v>
      </c>
      <c r="AB30" s="7"/>
      <c r="AC30" s="10"/>
      <c r="AN30" s="4">
        <v>1</v>
      </c>
      <c r="AZ30" s="4">
        <v>1</v>
      </c>
      <c r="BS30" s="4"/>
      <c r="BW30" s="10"/>
      <c r="CD30" s="4">
        <v>1</v>
      </c>
      <c r="CG30" s="7"/>
      <c r="CJ30" s="4"/>
      <c r="CO30" s="10"/>
      <c r="CY30" s="11"/>
      <c r="DB30" s="4"/>
      <c r="DD30" s="4"/>
      <c r="DE30" s="4"/>
      <c r="DF30" s="4"/>
      <c r="DG30" s="4"/>
      <c r="DH30" s="4"/>
      <c r="DI30" s="4"/>
      <c r="DJ30" s="4"/>
      <c r="DK30" s="10"/>
      <c r="DL30" s="4"/>
      <c r="DM30" s="4"/>
      <c r="DN30" s="4"/>
      <c r="DO30" s="4"/>
      <c r="DP30" s="4"/>
      <c r="DQ30" s="4"/>
      <c r="DR30" s="10"/>
      <c r="DS30" s="4"/>
      <c r="DT30" s="4"/>
      <c r="DU30" s="4"/>
      <c r="DV30" s="4"/>
      <c r="DX30" s="4"/>
      <c r="DY30" s="6"/>
      <c r="DZ30" s="4">
        <v>1</v>
      </c>
      <c r="EA30" s="11"/>
      <c r="EE30" s="11"/>
      <c r="EF30" s="19"/>
      <c r="EG30" s="4"/>
      <c r="EI30" s="4"/>
      <c r="EO30" s="4"/>
      <c r="FB30" s="6"/>
      <c r="FL30" s="19"/>
      <c r="FS30" s="6"/>
      <c r="GC30" s="19"/>
    </row>
    <row r="31" spans="1:185" x14ac:dyDescent="0.2">
      <c r="A31" s="14">
        <v>37843</v>
      </c>
      <c r="B31" s="14"/>
      <c r="C31" s="14"/>
      <c r="D31" s="4">
        <v>1</v>
      </c>
      <c r="E31" s="4">
        <v>1</v>
      </c>
      <c r="L31" s="4">
        <v>1</v>
      </c>
      <c r="R31" s="4">
        <v>1</v>
      </c>
      <c r="T31" s="4">
        <v>1</v>
      </c>
      <c r="Z31" s="4">
        <v>1</v>
      </c>
      <c r="AB31" s="7"/>
      <c r="AC31" s="10"/>
      <c r="BS31" s="4"/>
      <c r="BW31" s="10"/>
      <c r="CG31" s="7"/>
      <c r="CJ31" s="4"/>
      <c r="CO31" s="10"/>
      <c r="CY31" s="11"/>
      <c r="DB31" s="4"/>
      <c r="DD31" s="4"/>
      <c r="DE31" s="4"/>
      <c r="DF31" s="4"/>
      <c r="DG31" s="4"/>
      <c r="DH31" s="4"/>
      <c r="DI31" s="4"/>
      <c r="DJ31" s="4"/>
      <c r="DK31" s="10"/>
      <c r="DL31" s="4"/>
      <c r="DM31" s="4"/>
      <c r="DN31" s="4"/>
      <c r="DO31" s="4"/>
      <c r="DP31" s="4"/>
      <c r="DQ31" s="4"/>
      <c r="DR31" s="10"/>
      <c r="DS31" s="4"/>
      <c r="DT31" s="4"/>
      <c r="DU31" s="4"/>
      <c r="DV31" s="4"/>
      <c r="DX31" s="4"/>
      <c r="DY31" s="6"/>
      <c r="DZ31" s="4"/>
      <c r="EA31" s="11"/>
      <c r="EE31" s="11"/>
      <c r="EF31" s="19"/>
      <c r="EG31" s="4"/>
      <c r="EI31" s="4"/>
      <c r="EO31" s="4"/>
      <c r="FB31" s="6"/>
      <c r="FL31" s="19"/>
      <c r="FS31" s="6"/>
      <c r="GC31" s="19"/>
    </row>
    <row r="32" spans="1:185" x14ac:dyDescent="0.2">
      <c r="A32" s="14">
        <v>37850</v>
      </c>
      <c r="B32" s="14"/>
      <c r="C32" s="14"/>
      <c r="D32" s="4">
        <v>1</v>
      </c>
      <c r="E32" s="4">
        <v>1</v>
      </c>
      <c r="J32" s="4">
        <v>1</v>
      </c>
      <c r="M32" s="4">
        <v>1</v>
      </c>
      <c r="V32" s="4">
        <v>1</v>
      </c>
      <c r="Z32" s="4">
        <v>1</v>
      </c>
      <c r="AB32" s="7"/>
      <c r="AC32" s="10"/>
      <c r="AH32" s="4">
        <v>1</v>
      </c>
      <c r="BF32" s="4">
        <v>1</v>
      </c>
      <c r="BS32" s="4"/>
      <c r="BW32" s="10"/>
      <c r="CG32" s="7"/>
      <c r="CJ32" s="4"/>
      <c r="CN32" s="4">
        <v>1</v>
      </c>
      <c r="CO32" s="10"/>
      <c r="CY32" s="11"/>
      <c r="DB32" s="4"/>
      <c r="DD32" s="4"/>
      <c r="DE32" s="4"/>
      <c r="DF32" s="4"/>
      <c r="DG32" s="4"/>
      <c r="DH32" s="4"/>
      <c r="DI32" s="4">
        <v>1</v>
      </c>
      <c r="DJ32" s="4"/>
      <c r="DK32" s="10"/>
      <c r="DL32" s="4"/>
      <c r="DM32" s="4"/>
      <c r="DN32" s="4"/>
      <c r="DO32" s="4"/>
      <c r="DP32" s="4"/>
      <c r="DQ32" s="4"/>
      <c r="DR32" s="10"/>
      <c r="DS32" s="4"/>
      <c r="DT32" s="4"/>
      <c r="DU32" s="4"/>
      <c r="DV32" s="4"/>
      <c r="DX32" s="4"/>
      <c r="DY32" s="6"/>
      <c r="DZ32" s="4"/>
      <c r="EA32" s="11"/>
      <c r="EE32" s="11"/>
      <c r="EF32" s="19"/>
      <c r="EG32" s="4"/>
      <c r="EI32" s="4"/>
      <c r="EO32" s="4"/>
      <c r="FB32" s="6"/>
      <c r="FL32" s="19"/>
      <c r="FS32" s="6"/>
      <c r="GC32" s="19"/>
    </row>
    <row r="33" spans="1:185" x14ac:dyDescent="0.2">
      <c r="A33" s="14">
        <v>37857</v>
      </c>
      <c r="B33" s="14"/>
      <c r="C33" s="14"/>
      <c r="E33" s="4">
        <v>1</v>
      </c>
      <c r="R33" s="4">
        <v>1</v>
      </c>
      <c r="T33" s="4">
        <v>1</v>
      </c>
      <c r="Z33" s="4">
        <v>1</v>
      </c>
      <c r="AB33" s="7"/>
      <c r="AC33" s="10"/>
      <c r="AH33" s="4">
        <v>1</v>
      </c>
      <c r="BF33" s="4">
        <v>1</v>
      </c>
      <c r="BS33" s="4"/>
      <c r="BW33" s="10"/>
      <c r="CG33" s="7"/>
      <c r="CJ33" s="4"/>
      <c r="CN33" s="4">
        <v>1</v>
      </c>
      <c r="CO33" s="10"/>
      <c r="CY33" s="11"/>
      <c r="DB33" s="4"/>
      <c r="DD33" s="4"/>
      <c r="DE33" s="4"/>
      <c r="DF33" s="4"/>
      <c r="DG33" s="4"/>
      <c r="DH33" s="4"/>
      <c r="DI33" s="4"/>
      <c r="DJ33" s="4"/>
      <c r="DK33" s="10"/>
      <c r="DL33" s="4"/>
      <c r="DM33" s="4"/>
      <c r="DN33" s="4"/>
      <c r="DO33" s="4"/>
      <c r="DP33" s="4"/>
      <c r="DQ33" s="4"/>
      <c r="DR33" s="10"/>
      <c r="DS33" s="4"/>
      <c r="DT33" s="4"/>
      <c r="DU33" s="4"/>
      <c r="DV33" s="4"/>
      <c r="DX33" s="4"/>
      <c r="DY33" s="6"/>
      <c r="DZ33" s="4">
        <v>1</v>
      </c>
      <c r="EA33" s="11"/>
      <c r="EE33" s="11"/>
      <c r="EF33" s="19"/>
      <c r="EG33" s="4"/>
      <c r="EI33" s="4"/>
      <c r="EO33" s="4"/>
      <c r="FB33" s="6"/>
      <c r="FL33" s="19"/>
      <c r="FS33" s="6"/>
      <c r="GC33" s="19"/>
    </row>
    <row r="34" spans="1:185" x14ac:dyDescent="0.2">
      <c r="A34" s="14">
        <v>37864</v>
      </c>
      <c r="B34" s="14"/>
      <c r="C34" s="14"/>
      <c r="D34" s="4">
        <v>1</v>
      </c>
      <c r="E34" s="4">
        <v>1</v>
      </c>
      <c r="J34" s="4">
        <v>1</v>
      </c>
      <c r="M34" s="4">
        <v>1</v>
      </c>
      <c r="V34" s="4">
        <v>1</v>
      </c>
      <c r="Z34" s="4">
        <v>1</v>
      </c>
      <c r="AB34" s="7"/>
      <c r="AC34" s="10"/>
      <c r="AH34" s="4">
        <v>1</v>
      </c>
      <c r="BF34" s="4">
        <v>1</v>
      </c>
      <c r="BS34" s="4"/>
      <c r="BW34" s="10"/>
      <c r="CG34" s="7"/>
      <c r="CJ34" s="4"/>
      <c r="CL34" s="4">
        <v>1</v>
      </c>
      <c r="CO34" s="10"/>
      <c r="CY34" s="11"/>
      <c r="DB34" s="4"/>
      <c r="DD34" s="4"/>
      <c r="DE34" s="4"/>
      <c r="DF34" s="4"/>
      <c r="DG34" s="4"/>
      <c r="DH34" s="4"/>
      <c r="DI34" s="4"/>
      <c r="DJ34" s="4"/>
      <c r="DK34" s="10"/>
      <c r="DL34" s="4"/>
      <c r="DM34" s="4"/>
      <c r="DN34" s="4"/>
      <c r="DO34" s="4"/>
      <c r="DP34" s="4"/>
      <c r="DQ34" s="4"/>
      <c r="DR34" s="10"/>
      <c r="DS34" s="4"/>
      <c r="DT34" s="4"/>
      <c r="DU34" s="4"/>
      <c r="DV34" s="4"/>
      <c r="DX34" s="4"/>
      <c r="DY34" s="6"/>
      <c r="DZ34" s="4"/>
      <c r="EA34" s="11"/>
      <c r="EE34" s="11"/>
      <c r="EF34" s="19"/>
      <c r="EG34" s="4"/>
      <c r="EI34" s="4"/>
      <c r="EO34" s="4"/>
      <c r="FB34" s="6"/>
      <c r="FL34" s="19"/>
      <c r="FS34" s="6"/>
      <c r="GC34" s="19"/>
    </row>
    <row r="35" spans="1:185" x14ac:dyDescent="0.2">
      <c r="A35" s="14">
        <v>37871</v>
      </c>
      <c r="B35" s="14"/>
      <c r="C35" s="14"/>
      <c r="D35" s="4">
        <v>1</v>
      </c>
      <c r="E35" s="4">
        <v>1</v>
      </c>
      <c r="M35" s="4">
        <v>1</v>
      </c>
      <c r="T35" s="4">
        <v>1</v>
      </c>
      <c r="V35" s="4">
        <v>1</v>
      </c>
      <c r="Z35" s="4">
        <v>1</v>
      </c>
      <c r="AB35" s="7"/>
      <c r="AC35" s="10"/>
      <c r="AH35" s="4">
        <v>1</v>
      </c>
      <c r="AV35" s="4">
        <v>1</v>
      </c>
      <c r="BS35" s="4"/>
      <c r="BW35" s="10"/>
      <c r="CG35" s="7"/>
      <c r="CJ35" s="4"/>
      <c r="CN35" s="4">
        <v>1</v>
      </c>
      <c r="CO35" s="10"/>
      <c r="CY35" s="11"/>
      <c r="DB35" s="4"/>
      <c r="DD35" s="4"/>
      <c r="DE35" s="4"/>
      <c r="DF35" s="4"/>
      <c r="DG35" s="4"/>
      <c r="DH35" s="4"/>
      <c r="DI35" s="4"/>
      <c r="DJ35" s="4"/>
      <c r="DK35" s="10"/>
      <c r="DL35" s="4"/>
      <c r="DM35" s="4"/>
      <c r="DN35" s="4"/>
      <c r="DO35" s="4"/>
      <c r="DP35" s="4"/>
      <c r="DQ35" s="4"/>
      <c r="DR35" s="10"/>
      <c r="DS35" s="4"/>
      <c r="DT35" s="4"/>
      <c r="DU35" s="4"/>
      <c r="DV35" s="4"/>
      <c r="DX35" s="4"/>
      <c r="DY35" s="6"/>
      <c r="DZ35" s="4">
        <v>1</v>
      </c>
      <c r="EA35" s="11"/>
      <c r="EE35" s="11"/>
      <c r="EF35" s="19"/>
      <c r="EG35" s="4"/>
      <c r="EI35" s="4"/>
      <c r="EO35" s="4"/>
      <c r="FB35" s="6"/>
      <c r="FL35" s="19"/>
      <c r="FS35" s="6"/>
      <c r="GC35" s="19"/>
    </row>
    <row r="36" spans="1:185" x14ac:dyDescent="0.2">
      <c r="A36" s="14">
        <v>37878</v>
      </c>
      <c r="B36" s="14"/>
      <c r="C36" s="14"/>
      <c r="D36" s="4">
        <v>1</v>
      </c>
      <c r="E36" s="4">
        <v>1</v>
      </c>
      <c r="M36" s="4">
        <v>1</v>
      </c>
      <c r="T36" s="4">
        <v>1</v>
      </c>
      <c r="V36" s="4">
        <v>1</v>
      </c>
      <c r="Z36" s="4">
        <v>1</v>
      </c>
      <c r="AB36" s="7"/>
      <c r="AC36" s="10"/>
      <c r="BF36" s="4">
        <v>1</v>
      </c>
      <c r="BS36" s="4"/>
      <c r="BW36" s="10"/>
      <c r="CD36" s="4">
        <v>1</v>
      </c>
      <c r="CG36" s="7"/>
      <c r="CJ36" s="4"/>
      <c r="CL36" s="4">
        <v>1</v>
      </c>
      <c r="CO36" s="10"/>
      <c r="CY36" s="11"/>
      <c r="DB36" s="4"/>
      <c r="DD36" s="4"/>
      <c r="DE36" s="4"/>
      <c r="DF36" s="4"/>
      <c r="DG36" s="4"/>
      <c r="DH36" s="4"/>
      <c r="DI36" s="4"/>
      <c r="DJ36" s="4"/>
      <c r="DK36" s="10"/>
      <c r="DL36" s="4"/>
      <c r="DM36" s="4"/>
      <c r="DN36" s="4"/>
      <c r="DO36" s="4"/>
      <c r="DP36" s="4"/>
      <c r="DQ36" s="4"/>
      <c r="DR36" s="10"/>
      <c r="DS36" s="4"/>
      <c r="DT36" s="4"/>
      <c r="DU36" s="4"/>
      <c r="DV36" s="4"/>
      <c r="DX36" s="4"/>
      <c r="DY36" s="6"/>
      <c r="DZ36" s="4">
        <v>1</v>
      </c>
      <c r="EA36" s="11"/>
      <c r="EE36" s="11"/>
      <c r="EF36" s="19"/>
      <c r="EG36" s="4"/>
      <c r="EI36" s="4"/>
      <c r="EO36" s="4"/>
      <c r="FB36" s="6"/>
      <c r="FL36" s="19"/>
      <c r="FS36" s="6"/>
      <c r="GC36" s="19"/>
    </row>
    <row r="37" spans="1:185" x14ac:dyDescent="0.2">
      <c r="A37" s="14">
        <v>37885</v>
      </c>
      <c r="B37" s="14"/>
      <c r="C37" s="14"/>
      <c r="D37" s="4">
        <v>1</v>
      </c>
      <c r="E37" s="4">
        <v>1</v>
      </c>
      <c r="M37" s="4" t="s">
        <v>25</v>
      </c>
      <c r="T37" s="4" t="s">
        <v>25</v>
      </c>
      <c r="V37" s="4">
        <v>1</v>
      </c>
      <c r="Z37" s="4">
        <v>1</v>
      </c>
      <c r="AB37" s="7"/>
      <c r="AC37" s="10"/>
      <c r="BS37" s="4"/>
      <c r="BW37" s="10"/>
      <c r="CG37" s="7"/>
      <c r="CJ37" s="4"/>
      <c r="CO37" s="10"/>
      <c r="CY37" s="11"/>
      <c r="DB37" s="4"/>
      <c r="DD37" s="4"/>
      <c r="DE37" s="4"/>
      <c r="DF37" s="4"/>
      <c r="DG37" s="4"/>
      <c r="DH37" s="4"/>
      <c r="DI37" s="4"/>
      <c r="DJ37" s="4"/>
      <c r="DK37" s="10"/>
      <c r="DL37" s="4"/>
      <c r="DM37" s="4"/>
      <c r="DN37" s="4"/>
      <c r="DO37" s="4"/>
      <c r="DP37" s="4"/>
      <c r="DQ37" s="4"/>
      <c r="DR37" s="10"/>
      <c r="DS37" s="4"/>
      <c r="DT37" s="4"/>
      <c r="DU37" s="4"/>
      <c r="DV37" s="4"/>
      <c r="DX37" s="4"/>
      <c r="DY37" s="6"/>
      <c r="DZ37" s="4"/>
      <c r="EA37" s="11"/>
      <c r="EE37" s="11"/>
      <c r="EF37" s="19"/>
      <c r="EG37" s="4"/>
      <c r="EI37" s="4"/>
      <c r="EO37" s="4"/>
      <c r="FB37" s="6"/>
      <c r="FL37" s="19"/>
      <c r="FS37" s="6"/>
      <c r="GC37" s="19"/>
    </row>
    <row r="38" spans="1:185" x14ac:dyDescent="0.2">
      <c r="A38" s="14">
        <v>37892</v>
      </c>
      <c r="B38" s="14"/>
      <c r="C38" s="14"/>
      <c r="D38" s="4" t="s">
        <v>25</v>
      </c>
      <c r="E38" s="4" t="s">
        <v>25</v>
      </c>
      <c r="M38" s="4" t="s">
        <v>25</v>
      </c>
      <c r="T38" s="4" t="s">
        <v>25</v>
      </c>
      <c r="V38" s="4" t="s">
        <v>29</v>
      </c>
      <c r="Z38" s="4">
        <v>1</v>
      </c>
      <c r="AB38" s="7"/>
      <c r="AC38" s="10"/>
      <c r="BS38" s="4"/>
      <c r="BW38" s="10"/>
      <c r="CG38" s="7"/>
      <c r="CJ38" s="4"/>
      <c r="CO38" s="10"/>
      <c r="CY38" s="11"/>
      <c r="DB38" s="4"/>
      <c r="DD38" s="4"/>
      <c r="DE38" s="4"/>
      <c r="DF38" s="4"/>
      <c r="DG38" s="4"/>
      <c r="DH38" s="4"/>
      <c r="DI38" s="4"/>
      <c r="DJ38" s="4"/>
      <c r="DK38" s="10"/>
      <c r="DL38" s="4"/>
      <c r="DM38" s="4"/>
      <c r="DN38" s="4"/>
      <c r="DO38" s="4"/>
      <c r="DP38" s="4"/>
      <c r="DQ38" s="4"/>
      <c r="DR38" s="10"/>
      <c r="DS38" s="4"/>
      <c r="DT38" s="4"/>
      <c r="DU38" s="4"/>
      <c r="DV38" s="4"/>
      <c r="DX38" s="4"/>
      <c r="DY38" s="6"/>
      <c r="DZ38" s="4"/>
      <c r="EA38" s="11"/>
      <c r="EE38" s="11"/>
      <c r="EF38" s="19"/>
      <c r="EG38" s="4"/>
      <c r="EI38" s="4"/>
      <c r="EO38" s="4"/>
      <c r="FB38" s="6"/>
      <c r="FL38" s="19"/>
      <c r="FS38" s="6"/>
      <c r="GC38" s="19"/>
    </row>
    <row r="39" spans="1:185" x14ac:dyDescent="0.2">
      <c r="A39" s="14">
        <v>37899</v>
      </c>
      <c r="B39" s="14"/>
      <c r="C39" s="14"/>
      <c r="D39" s="4">
        <v>1</v>
      </c>
      <c r="E39" s="4">
        <v>1</v>
      </c>
      <c r="M39" s="4">
        <v>1</v>
      </c>
      <c r="Z39" s="4">
        <v>1</v>
      </c>
      <c r="AB39" s="7"/>
      <c r="AC39" s="10"/>
      <c r="AH39" s="4">
        <v>1</v>
      </c>
      <c r="AV39" s="4">
        <v>1</v>
      </c>
      <c r="BS39" s="4"/>
      <c r="BW39" s="10"/>
      <c r="CG39" s="7"/>
      <c r="CJ39" s="4"/>
      <c r="CN39" s="4">
        <v>1</v>
      </c>
      <c r="CO39" s="10"/>
      <c r="CY39" s="11"/>
      <c r="DB39" s="4"/>
      <c r="DD39" s="4"/>
      <c r="DE39" s="4"/>
      <c r="DF39" s="4"/>
      <c r="DG39" s="4"/>
      <c r="DH39" s="4"/>
      <c r="DI39" s="4"/>
      <c r="DJ39" s="4"/>
      <c r="DK39" s="10"/>
      <c r="DL39" s="4"/>
      <c r="DM39" s="4"/>
      <c r="DN39" s="4"/>
      <c r="DO39" s="4"/>
      <c r="DP39" s="4"/>
      <c r="DQ39" s="4"/>
      <c r="DR39" s="10"/>
      <c r="DS39" s="4"/>
      <c r="DT39" s="4"/>
      <c r="DU39" s="4"/>
      <c r="DV39" s="4"/>
      <c r="DX39" s="4"/>
      <c r="DY39" s="6"/>
      <c r="DZ39" s="4">
        <v>1</v>
      </c>
      <c r="EA39" s="11"/>
      <c r="EE39" s="11"/>
      <c r="EF39" s="19"/>
      <c r="EG39" s="4"/>
      <c r="EI39" s="4"/>
      <c r="EO39" s="4"/>
      <c r="FB39" s="6"/>
      <c r="FL39" s="19"/>
      <c r="FS39" s="6"/>
      <c r="GC39" s="19"/>
    </row>
    <row r="40" spans="1:185" x14ac:dyDescent="0.2">
      <c r="A40" s="14">
        <v>37906</v>
      </c>
      <c r="B40" s="14"/>
      <c r="C40" s="14"/>
      <c r="D40" s="4">
        <v>1</v>
      </c>
      <c r="E40" s="4">
        <v>1</v>
      </c>
      <c r="L40" s="4">
        <v>1</v>
      </c>
      <c r="M40" s="4">
        <v>1</v>
      </c>
      <c r="R40" s="4">
        <v>1</v>
      </c>
      <c r="Z40" s="4">
        <v>1</v>
      </c>
      <c r="AB40" s="7"/>
      <c r="AC40" s="10"/>
      <c r="AZ40" s="4">
        <v>1</v>
      </c>
      <c r="BF40" s="4">
        <v>1</v>
      </c>
      <c r="BS40" s="4"/>
      <c r="BW40" s="10"/>
      <c r="CG40" s="7"/>
      <c r="CJ40" s="4"/>
      <c r="CL40" s="4">
        <v>1</v>
      </c>
      <c r="CO40" s="10"/>
      <c r="CY40" s="11"/>
      <c r="DB40" s="4"/>
      <c r="DD40" s="4"/>
      <c r="DE40" s="4"/>
      <c r="DF40" s="4"/>
      <c r="DG40" s="4"/>
      <c r="DH40" s="4"/>
      <c r="DI40" s="4"/>
      <c r="DJ40" s="4"/>
      <c r="DK40" s="10"/>
      <c r="DL40" s="4"/>
      <c r="DM40" s="4"/>
      <c r="DN40" s="4"/>
      <c r="DO40" s="4"/>
      <c r="DP40" s="4"/>
      <c r="DQ40" s="4"/>
      <c r="DR40" s="10"/>
      <c r="DS40" s="4"/>
      <c r="DT40" s="4"/>
      <c r="DU40" s="4"/>
      <c r="DV40" s="4"/>
      <c r="DX40" s="4"/>
      <c r="DY40" s="6"/>
      <c r="DZ40" s="4">
        <v>1</v>
      </c>
      <c r="EA40" s="11"/>
      <c r="EE40" s="11"/>
      <c r="EF40" s="19"/>
      <c r="EG40" s="4"/>
      <c r="EI40" s="4"/>
      <c r="EO40" s="4"/>
      <c r="FB40" s="6"/>
      <c r="FL40" s="19"/>
      <c r="FS40" s="6"/>
      <c r="GC40" s="19"/>
    </row>
    <row r="41" spans="1:185" x14ac:dyDescent="0.2">
      <c r="A41" s="14">
        <v>37913</v>
      </c>
      <c r="B41" s="14"/>
      <c r="C41" s="14"/>
      <c r="D41" s="4">
        <v>1</v>
      </c>
      <c r="E41" s="4">
        <v>1</v>
      </c>
      <c r="J41" s="4">
        <v>1</v>
      </c>
      <c r="M41" s="4">
        <v>1</v>
      </c>
      <c r="R41" s="4">
        <v>1</v>
      </c>
      <c r="T41" s="4">
        <v>1</v>
      </c>
      <c r="V41" s="4">
        <v>1</v>
      </c>
      <c r="Z41" s="4">
        <v>1</v>
      </c>
      <c r="AB41" s="7"/>
      <c r="AC41" s="10"/>
      <c r="AH41" s="4">
        <v>1</v>
      </c>
      <c r="AV41" s="4">
        <v>1</v>
      </c>
      <c r="BS41" s="4"/>
      <c r="BW41" s="10"/>
      <c r="CG41" s="7"/>
      <c r="CJ41" s="4"/>
      <c r="CL41" s="4">
        <v>1</v>
      </c>
      <c r="CO41" s="10"/>
      <c r="CY41" s="11"/>
      <c r="DB41" s="4"/>
      <c r="DD41" s="4"/>
      <c r="DE41" s="4"/>
      <c r="DF41" s="4"/>
      <c r="DG41" s="4"/>
      <c r="DH41" s="4"/>
      <c r="DI41" s="4"/>
      <c r="DJ41" s="4"/>
      <c r="DK41" s="10"/>
      <c r="DL41" s="4"/>
      <c r="DM41" s="4"/>
      <c r="DN41" s="4"/>
      <c r="DO41" s="4"/>
      <c r="DP41" s="4"/>
      <c r="DQ41" s="4"/>
      <c r="DR41" s="10"/>
      <c r="DS41" s="4"/>
      <c r="DT41" s="4"/>
      <c r="DU41" s="4"/>
      <c r="DV41" s="4"/>
      <c r="DX41" s="4"/>
      <c r="DY41" s="6"/>
      <c r="DZ41" s="4">
        <v>1</v>
      </c>
      <c r="EA41" s="11"/>
      <c r="EE41" s="11"/>
      <c r="EF41" s="19"/>
      <c r="EG41" s="4"/>
      <c r="EI41" s="4"/>
      <c r="EO41" s="4"/>
      <c r="FB41" s="6"/>
      <c r="FL41" s="19"/>
      <c r="FS41" s="6"/>
      <c r="GC41" s="19"/>
    </row>
    <row r="42" spans="1:185" x14ac:dyDescent="0.2">
      <c r="A42" s="14">
        <v>37920</v>
      </c>
      <c r="B42" s="14"/>
      <c r="C42" s="14"/>
      <c r="D42" s="4">
        <v>1</v>
      </c>
      <c r="E42" s="4">
        <v>1</v>
      </c>
      <c r="Z42" s="4">
        <v>1</v>
      </c>
      <c r="AB42" s="7"/>
      <c r="AC42" s="10"/>
      <c r="AZ42" s="4">
        <v>1</v>
      </c>
      <c r="BS42" s="4"/>
      <c r="BW42" s="10"/>
      <c r="CD42" s="4">
        <v>1</v>
      </c>
      <c r="CG42" s="7"/>
      <c r="CJ42" s="4"/>
      <c r="CL42" s="4">
        <v>1</v>
      </c>
      <c r="CO42" s="10"/>
      <c r="CY42" s="11"/>
      <c r="DB42" s="4"/>
      <c r="DD42" s="4"/>
      <c r="DE42" s="4"/>
      <c r="DF42" s="4"/>
      <c r="DG42" s="4"/>
      <c r="DH42" s="4"/>
      <c r="DI42" s="4"/>
      <c r="DJ42" s="4"/>
      <c r="DK42" s="10"/>
      <c r="DL42" s="4"/>
      <c r="DM42" s="4"/>
      <c r="DN42" s="4"/>
      <c r="DO42" s="4"/>
      <c r="DP42" s="4"/>
      <c r="DQ42" s="4"/>
      <c r="DR42" s="10"/>
      <c r="DS42" s="4"/>
      <c r="DT42" s="4"/>
      <c r="DU42" s="4"/>
      <c r="DV42" s="4"/>
      <c r="DX42" s="4"/>
      <c r="DY42" s="6"/>
      <c r="DZ42" s="4">
        <v>1</v>
      </c>
      <c r="EA42" s="11"/>
      <c r="EE42" s="11"/>
      <c r="EF42" s="19"/>
      <c r="EG42" s="4"/>
      <c r="EI42" s="4"/>
      <c r="EO42" s="4"/>
      <c r="FB42" s="6"/>
      <c r="FL42" s="19"/>
      <c r="FS42" s="6"/>
      <c r="GC42" s="19"/>
    </row>
    <row r="43" spans="1:185" x14ac:dyDescent="0.2">
      <c r="A43" s="14">
        <v>37927</v>
      </c>
      <c r="B43" s="14"/>
      <c r="C43" s="14"/>
      <c r="D43" s="4">
        <v>1</v>
      </c>
      <c r="E43" s="4">
        <v>1</v>
      </c>
      <c r="M43" s="4">
        <v>1</v>
      </c>
      <c r="V43" s="4">
        <v>1</v>
      </c>
      <c r="Z43" s="4">
        <v>1</v>
      </c>
      <c r="AB43" s="7"/>
      <c r="AC43" s="10"/>
      <c r="AH43" s="4">
        <v>1</v>
      </c>
      <c r="AV43" s="4">
        <v>1</v>
      </c>
      <c r="BS43" s="4"/>
      <c r="BW43" s="10"/>
      <c r="CG43" s="7"/>
      <c r="CJ43" s="4"/>
      <c r="CN43" s="4">
        <v>1</v>
      </c>
      <c r="CO43" s="10"/>
      <c r="CY43" s="11"/>
      <c r="DB43" s="4"/>
      <c r="DD43" s="4"/>
      <c r="DE43" s="4"/>
      <c r="DF43" s="4"/>
      <c r="DG43" s="4"/>
      <c r="DH43" s="4"/>
      <c r="DI43" s="4"/>
      <c r="DJ43" s="4"/>
      <c r="DK43" s="10"/>
      <c r="DL43" s="4"/>
      <c r="DM43" s="4"/>
      <c r="DN43" s="4"/>
      <c r="DO43" s="4"/>
      <c r="DP43" s="4"/>
      <c r="DQ43" s="4"/>
      <c r="DR43" s="10"/>
      <c r="DS43" s="4"/>
      <c r="DT43" s="4"/>
      <c r="DU43" s="4"/>
      <c r="DV43" s="4"/>
      <c r="DX43" s="4"/>
      <c r="DY43" s="6"/>
      <c r="DZ43" s="4">
        <v>1</v>
      </c>
      <c r="EA43" s="11"/>
      <c r="EE43" s="11"/>
      <c r="EF43" s="19"/>
      <c r="EG43" s="4"/>
      <c r="EI43" s="4"/>
      <c r="EO43" s="4"/>
      <c r="FB43" s="6"/>
      <c r="FL43" s="19"/>
      <c r="FS43" s="6"/>
      <c r="GC43" s="19"/>
    </row>
    <row r="44" spans="1:185" x14ac:dyDescent="0.2">
      <c r="A44" s="14">
        <v>37934</v>
      </c>
      <c r="B44" s="14"/>
      <c r="C44" s="14"/>
      <c r="D44" s="4">
        <v>1</v>
      </c>
      <c r="E44" s="4">
        <v>1</v>
      </c>
      <c r="J44" s="4">
        <v>1</v>
      </c>
      <c r="T44" s="4">
        <v>1</v>
      </c>
      <c r="AB44" s="7"/>
      <c r="AC44" s="10"/>
      <c r="AZ44" s="4">
        <v>1</v>
      </c>
      <c r="BF44" s="4">
        <v>1</v>
      </c>
      <c r="BS44" s="4"/>
      <c r="BW44" s="10"/>
      <c r="CG44" s="7"/>
      <c r="CJ44" s="4"/>
      <c r="CL44" s="4">
        <v>1</v>
      </c>
      <c r="CO44" s="10"/>
      <c r="CY44" s="11"/>
      <c r="DB44" s="4"/>
      <c r="DD44" s="4"/>
      <c r="DE44" s="4"/>
      <c r="DF44" s="4"/>
      <c r="DG44" s="4"/>
      <c r="DH44" s="4"/>
      <c r="DI44" s="4"/>
      <c r="DJ44" s="4"/>
      <c r="DK44" s="10"/>
      <c r="DL44" s="4"/>
      <c r="DM44" s="4"/>
      <c r="DN44" s="4"/>
      <c r="DO44" s="4"/>
      <c r="DP44" s="4"/>
      <c r="DQ44" s="4"/>
      <c r="DR44" s="10"/>
      <c r="DS44" s="4"/>
      <c r="DT44" s="4"/>
      <c r="DU44" s="4"/>
      <c r="DV44" s="4"/>
      <c r="DX44" s="4"/>
      <c r="DY44" s="6"/>
      <c r="DZ44" s="4">
        <v>1</v>
      </c>
      <c r="EA44" s="11"/>
      <c r="EE44" s="11"/>
      <c r="EF44" s="19"/>
      <c r="EG44" s="4"/>
      <c r="EI44" s="4"/>
      <c r="EO44" s="4"/>
      <c r="FB44" s="6"/>
      <c r="FL44" s="19"/>
      <c r="FS44" s="6"/>
      <c r="GC44" s="19"/>
    </row>
    <row r="45" spans="1:185" x14ac:dyDescent="0.2">
      <c r="A45" s="14">
        <v>37941</v>
      </c>
      <c r="B45" s="14"/>
      <c r="C45" s="14"/>
      <c r="D45" s="4">
        <v>1</v>
      </c>
      <c r="E45" s="4">
        <v>1</v>
      </c>
      <c r="M45" s="4">
        <v>1</v>
      </c>
      <c r="T45" s="4">
        <v>1</v>
      </c>
      <c r="V45" s="4">
        <v>1</v>
      </c>
      <c r="Z45" s="4">
        <v>1</v>
      </c>
      <c r="AB45" s="7"/>
      <c r="AC45" s="10"/>
      <c r="AH45" s="4">
        <v>1</v>
      </c>
      <c r="AV45" s="4">
        <v>1</v>
      </c>
      <c r="BS45" s="4"/>
      <c r="BW45" s="10"/>
      <c r="CG45" s="7"/>
      <c r="CJ45" s="4"/>
      <c r="CN45" s="4">
        <v>1</v>
      </c>
      <c r="CO45" s="10"/>
      <c r="CY45" s="11"/>
      <c r="DB45" s="4"/>
      <c r="DD45" s="4"/>
      <c r="DE45" s="4"/>
      <c r="DF45" s="4"/>
      <c r="DG45" s="4"/>
      <c r="DH45" s="4"/>
      <c r="DI45" s="4"/>
      <c r="DJ45" s="4"/>
      <c r="DK45" s="10"/>
      <c r="DL45" s="4"/>
      <c r="DM45" s="4"/>
      <c r="DN45" s="4"/>
      <c r="DO45" s="4"/>
      <c r="DP45" s="4"/>
      <c r="DQ45" s="4"/>
      <c r="DR45" s="10"/>
      <c r="DS45" s="4"/>
      <c r="DT45" s="4"/>
      <c r="DU45" s="4"/>
      <c r="DV45" s="4"/>
      <c r="DX45" s="4"/>
      <c r="DY45" s="6"/>
      <c r="DZ45" s="4">
        <v>1</v>
      </c>
      <c r="EA45" s="11"/>
      <c r="EE45" s="11"/>
      <c r="EF45" s="19"/>
      <c r="EG45" s="4"/>
      <c r="EI45" s="4"/>
      <c r="EO45" s="4"/>
      <c r="FB45" s="6"/>
      <c r="FL45" s="19"/>
      <c r="FS45" s="6"/>
      <c r="GC45" s="19"/>
    </row>
    <row r="46" spans="1:185" x14ac:dyDescent="0.2">
      <c r="A46" s="14">
        <v>37948</v>
      </c>
      <c r="B46" s="14"/>
      <c r="C46" s="14"/>
      <c r="D46" s="4">
        <v>1</v>
      </c>
      <c r="E46" s="4">
        <v>1</v>
      </c>
      <c r="T46" s="4">
        <v>1</v>
      </c>
      <c r="V46" s="4">
        <v>1</v>
      </c>
      <c r="Z46" s="4">
        <v>1</v>
      </c>
      <c r="AB46" s="7"/>
      <c r="AC46" s="10"/>
      <c r="AH46" s="4">
        <v>1</v>
      </c>
      <c r="BS46" s="4"/>
      <c r="BW46" s="10"/>
      <c r="CD46" s="4">
        <v>1</v>
      </c>
      <c r="CG46" s="7"/>
      <c r="CJ46" s="4"/>
      <c r="CL46" s="4">
        <v>1</v>
      </c>
      <c r="CO46" s="10"/>
      <c r="CY46" s="11"/>
      <c r="DB46" s="4"/>
      <c r="DD46" s="4"/>
      <c r="DE46" s="4">
        <v>1</v>
      </c>
      <c r="DF46" s="4"/>
      <c r="DG46" s="4"/>
      <c r="DH46" s="4"/>
      <c r="DI46" s="4"/>
      <c r="DJ46" s="4"/>
      <c r="DK46" s="10"/>
      <c r="DL46" s="4"/>
      <c r="DM46" s="4"/>
      <c r="DN46" s="4"/>
      <c r="DO46" s="4"/>
      <c r="DP46" s="4"/>
      <c r="DQ46" s="4"/>
      <c r="DR46" s="10"/>
      <c r="DS46" s="4"/>
      <c r="DT46" s="4"/>
      <c r="DU46" s="4"/>
      <c r="DV46" s="4"/>
      <c r="DX46" s="4"/>
      <c r="DY46" s="6"/>
      <c r="DZ46" s="4"/>
      <c r="EA46" s="11"/>
      <c r="EE46" s="11"/>
      <c r="EF46" s="19"/>
      <c r="EG46" s="4"/>
      <c r="EI46" s="4"/>
      <c r="EO46" s="4"/>
      <c r="FB46" s="6"/>
      <c r="FL46" s="19"/>
      <c r="FS46" s="6"/>
      <c r="GC46" s="19"/>
    </row>
    <row r="47" spans="1:185" x14ac:dyDescent="0.2">
      <c r="A47" s="14">
        <v>37962</v>
      </c>
      <c r="B47" s="14"/>
      <c r="C47" s="14"/>
      <c r="D47" s="4">
        <v>1</v>
      </c>
      <c r="E47" s="4">
        <v>1</v>
      </c>
      <c r="J47" s="4">
        <v>1</v>
      </c>
      <c r="T47" s="4">
        <v>1</v>
      </c>
      <c r="V47" s="4">
        <v>1</v>
      </c>
      <c r="Z47" s="4">
        <v>1</v>
      </c>
      <c r="AB47" s="7"/>
      <c r="AC47" s="10"/>
      <c r="AH47" s="4">
        <v>1</v>
      </c>
      <c r="BS47" s="4"/>
      <c r="BW47" s="10"/>
      <c r="CD47" s="4">
        <v>1</v>
      </c>
      <c r="CG47" s="7"/>
      <c r="CJ47" s="4"/>
      <c r="CL47" s="4">
        <v>1</v>
      </c>
      <c r="CO47" s="10"/>
      <c r="CY47" s="11"/>
      <c r="DB47" s="4"/>
      <c r="DD47" s="4"/>
      <c r="DE47" s="4">
        <v>1</v>
      </c>
      <c r="DF47" s="4"/>
      <c r="DG47" s="4"/>
      <c r="DH47" s="4"/>
      <c r="DI47" s="4"/>
      <c r="DJ47" s="4"/>
      <c r="DK47" s="10"/>
      <c r="DL47" s="4"/>
      <c r="DM47" s="4"/>
      <c r="DN47" s="4"/>
      <c r="DO47" s="4"/>
      <c r="DP47" s="4"/>
      <c r="DQ47" s="4"/>
      <c r="DR47" s="10"/>
      <c r="DS47" s="4"/>
      <c r="DT47" s="4"/>
      <c r="DU47" s="4"/>
      <c r="DV47" s="4"/>
      <c r="DX47" s="4"/>
      <c r="DY47" s="6"/>
      <c r="DZ47" s="4"/>
      <c r="EA47" s="11"/>
      <c r="EE47" s="11"/>
      <c r="EF47" s="19"/>
      <c r="EG47" s="4"/>
      <c r="EI47" s="4"/>
      <c r="EO47" s="4"/>
      <c r="FB47" s="6"/>
      <c r="FL47" s="19"/>
      <c r="FS47" s="6"/>
      <c r="GC47" s="19"/>
    </row>
    <row r="48" spans="1:185" x14ac:dyDescent="0.2">
      <c r="A48" s="14">
        <v>37969</v>
      </c>
      <c r="B48" s="14"/>
      <c r="C48" s="14"/>
      <c r="D48" s="4">
        <v>1</v>
      </c>
      <c r="E48" s="4">
        <v>1</v>
      </c>
      <c r="V48" s="4">
        <v>1</v>
      </c>
      <c r="Z48" s="4">
        <v>1</v>
      </c>
      <c r="AB48" s="7"/>
      <c r="AC48" s="10"/>
      <c r="AH48" s="4">
        <v>1</v>
      </c>
      <c r="AV48" s="4">
        <v>1</v>
      </c>
      <c r="BS48" s="4"/>
      <c r="BW48" s="10"/>
      <c r="CG48" s="7"/>
      <c r="CJ48" s="4"/>
      <c r="CN48" s="4">
        <v>1</v>
      </c>
      <c r="CO48" s="10"/>
      <c r="CY48" s="11"/>
      <c r="DB48" s="4"/>
      <c r="DD48" s="4"/>
      <c r="DE48" s="4">
        <v>1</v>
      </c>
      <c r="DF48" s="4"/>
      <c r="DG48" s="4"/>
      <c r="DH48" s="4"/>
      <c r="DI48" s="4"/>
      <c r="DJ48" s="4"/>
      <c r="DK48" s="10"/>
      <c r="DL48" s="4"/>
      <c r="DM48" s="4"/>
      <c r="DN48" s="4"/>
      <c r="DO48" s="4"/>
      <c r="DP48" s="4"/>
      <c r="DQ48" s="4"/>
      <c r="DR48" s="10"/>
      <c r="DS48" s="4"/>
      <c r="DT48" s="4"/>
      <c r="DU48" s="4"/>
      <c r="DV48" s="4"/>
      <c r="DX48" s="4"/>
      <c r="DY48" s="6"/>
      <c r="DZ48" s="4"/>
      <c r="EA48" s="11"/>
      <c r="EE48" s="11"/>
      <c r="EF48" s="19"/>
      <c r="EG48" s="4"/>
      <c r="EI48" s="4"/>
      <c r="EO48" s="4"/>
      <c r="FB48" s="6"/>
      <c r="FL48" s="19"/>
      <c r="FS48" s="6"/>
      <c r="GC48" s="19"/>
    </row>
    <row r="49" spans="1:185" x14ac:dyDescent="0.2">
      <c r="A49" s="14">
        <v>37976</v>
      </c>
      <c r="B49" s="14"/>
      <c r="C49" s="14"/>
      <c r="D49" s="4">
        <v>1</v>
      </c>
      <c r="E49" s="4">
        <v>1</v>
      </c>
      <c r="V49" s="4">
        <v>1</v>
      </c>
      <c r="Z49" s="4">
        <v>1</v>
      </c>
      <c r="AB49" s="7"/>
      <c r="AC49" s="10"/>
      <c r="BF49" s="4">
        <v>1</v>
      </c>
      <c r="BS49" s="4"/>
      <c r="BW49" s="10"/>
      <c r="CG49" s="7"/>
      <c r="CJ49" s="4"/>
      <c r="CL49" s="4">
        <v>1</v>
      </c>
      <c r="CN49" s="4">
        <v>1</v>
      </c>
      <c r="CO49" s="10"/>
      <c r="CY49" s="11"/>
      <c r="DB49" s="4"/>
      <c r="DD49" s="4"/>
      <c r="DE49" s="4"/>
      <c r="DF49" s="4"/>
      <c r="DG49" s="4"/>
      <c r="DH49" s="4"/>
      <c r="DI49" s="4"/>
      <c r="DJ49" s="4"/>
      <c r="DK49" s="10"/>
      <c r="DL49" s="4"/>
      <c r="DM49" s="4"/>
      <c r="DN49" s="4"/>
      <c r="DO49" s="4"/>
      <c r="DP49" s="4"/>
      <c r="DQ49" s="4"/>
      <c r="DR49" s="10"/>
      <c r="DS49" s="4"/>
      <c r="DT49" s="4"/>
      <c r="DU49" s="4"/>
      <c r="DV49" s="4"/>
      <c r="DX49" s="4"/>
      <c r="DY49" s="6"/>
      <c r="DZ49" s="4"/>
      <c r="EA49" s="11"/>
      <c r="EE49" s="11"/>
      <c r="EF49" s="19"/>
      <c r="EG49" s="4"/>
      <c r="EI49" s="4"/>
      <c r="EO49" s="4"/>
      <c r="FB49" s="6"/>
      <c r="FL49" s="19"/>
      <c r="FS49" s="6"/>
      <c r="GC49" s="19"/>
    </row>
    <row r="50" spans="1:185" s="16" customFormat="1" x14ac:dyDescent="0.2">
      <c r="A50" s="15">
        <v>37983</v>
      </c>
      <c r="B50" s="15"/>
      <c r="C50" s="15"/>
      <c r="D50" s="5">
        <v>1</v>
      </c>
      <c r="E50" s="5">
        <v>1</v>
      </c>
      <c r="F50" s="5"/>
      <c r="G50" s="5"/>
      <c r="H50" s="5"/>
      <c r="I50" s="5"/>
      <c r="J50" s="5">
        <v>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1</v>
      </c>
      <c r="W50" s="5"/>
      <c r="X50" s="5"/>
      <c r="Y50" s="5"/>
      <c r="Z50" s="5">
        <v>1</v>
      </c>
      <c r="AA50" s="5"/>
      <c r="AB50" s="7"/>
      <c r="AC50" s="5"/>
      <c r="AD50" s="5"/>
      <c r="AE50" s="5"/>
      <c r="AF50" s="5"/>
      <c r="AG50" s="5"/>
      <c r="AH50" s="5">
        <v>1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>
        <v>1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7"/>
      <c r="CH50" s="5"/>
      <c r="CI50" s="5"/>
      <c r="CJ50" s="5"/>
      <c r="CK50" s="5"/>
      <c r="CL50" s="5"/>
      <c r="CM50" s="5"/>
      <c r="CN50" s="5">
        <v>1</v>
      </c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11"/>
      <c r="CZ50" s="5"/>
      <c r="DA50" s="5"/>
      <c r="DB50" s="5"/>
      <c r="DC50" s="5"/>
      <c r="DD50" s="5"/>
      <c r="DE50" s="5">
        <v>1</v>
      </c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Z50" s="5"/>
      <c r="EA50" s="11"/>
      <c r="EE50" s="11"/>
      <c r="EF50" s="5"/>
      <c r="EG50" s="5"/>
      <c r="EI50" s="5"/>
      <c r="EO50" s="5"/>
      <c r="FL50" s="19"/>
      <c r="GC50" s="19"/>
    </row>
    <row r="51" spans="1:185" x14ac:dyDescent="0.2">
      <c r="A51" s="17">
        <v>37990</v>
      </c>
      <c r="D51" s="4">
        <v>1</v>
      </c>
      <c r="E51" s="4">
        <v>1</v>
      </c>
      <c r="M51" s="4">
        <v>1</v>
      </c>
      <c r="V51" s="4">
        <v>1</v>
      </c>
      <c r="Z51" s="4">
        <v>1</v>
      </c>
      <c r="AB51" s="7"/>
      <c r="AC51" s="10"/>
      <c r="AH51" s="4">
        <v>1</v>
      </c>
      <c r="BF51" s="4">
        <v>1</v>
      </c>
      <c r="BS51" s="4"/>
      <c r="BW51" s="10"/>
      <c r="CG51" s="7"/>
      <c r="CJ51" s="4"/>
      <c r="CL51" s="4">
        <v>1</v>
      </c>
      <c r="CO51" s="10"/>
      <c r="CY51" s="11"/>
      <c r="DB51" s="4"/>
      <c r="DD51" s="4"/>
      <c r="DE51" s="4"/>
      <c r="DF51" s="4"/>
      <c r="DG51" s="4"/>
      <c r="DH51" s="4"/>
      <c r="DK51" s="19"/>
      <c r="DM51" s="4"/>
      <c r="DN51" s="4"/>
      <c r="DO51" s="4"/>
      <c r="DP51" s="4"/>
      <c r="DQ51" s="4"/>
      <c r="DR51" s="10"/>
      <c r="DS51" s="4"/>
      <c r="DT51" s="4"/>
      <c r="DU51" s="4"/>
      <c r="DV51" s="4"/>
      <c r="DX51" s="4"/>
      <c r="DZ51" s="4">
        <v>1</v>
      </c>
      <c r="EA51" s="7"/>
      <c r="EE51" s="11"/>
      <c r="EF51" s="19"/>
      <c r="EG51" s="4"/>
      <c r="EI51" s="4"/>
      <c r="EO51" s="4"/>
      <c r="FB51" s="6"/>
      <c r="FL51" s="19"/>
      <c r="FS51" s="6"/>
      <c r="GC51" s="19"/>
    </row>
    <row r="52" spans="1:185" x14ac:dyDescent="0.2">
      <c r="A52" s="14">
        <v>37997</v>
      </c>
      <c r="D52" s="4">
        <v>1</v>
      </c>
      <c r="E52" s="4">
        <v>1</v>
      </c>
      <c r="T52" s="4">
        <v>1</v>
      </c>
      <c r="V52" s="4">
        <v>1</v>
      </c>
      <c r="Z52" s="4">
        <v>1</v>
      </c>
      <c r="AB52" s="7"/>
      <c r="AC52" s="10"/>
      <c r="AH52" s="4">
        <v>1</v>
      </c>
      <c r="AV52" s="4">
        <v>1</v>
      </c>
      <c r="BS52" s="4"/>
      <c r="BW52" s="10"/>
      <c r="CG52" s="7"/>
      <c r="CJ52" s="4"/>
      <c r="CN52" s="4">
        <v>1</v>
      </c>
      <c r="CO52" s="10"/>
      <c r="CY52" s="11"/>
      <c r="DB52" s="4"/>
      <c r="DD52" s="4"/>
      <c r="DE52" s="4">
        <v>1</v>
      </c>
      <c r="DF52" s="4"/>
      <c r="DG52" s="4"/>
      <c r="DH52" s="4"/>
      <c r="DK52" s="19"/>
      <c r="DM52" s="4"/>
      <c r="DN52" s="4"/>
      <c r="DO52" s="4"/>
      <c r="DP52" s="4"/>
      <c r="DQ52" s="4"/>
      <c r="DR52" s="10"/>
      <c r="DS52" s="4"/>
      <c r="DT52" s="4"/>
      <c r="DU52" s="4"/>
      <c r="DV52" s="4"/>
      <c r="DX52" s="4"/>
      <c r="DZ52" s="4"/>
      <c r="EA52" s="7"/>
      <c r="EE52" s="11"/>
      <c r="EF52" s="19"/>
      <c r="EG52" s="4"/>
      <c r="EI52" s="4"/>
      <c r="EO52" s="4"/>
      <c r="FB52" s="6"/>
      <c r="FL52" s="19"/>
      <c r="FS52" s="6"/>
      <c r="GC52" s="19"/>
    </row>
    <row r="53" spans="1:185" x14ac:dyDescent="0.2">
      <c r="A53" s="14">
        <v>38004</v>
      </c>
      <c r="D53" s="4">
        <v>1</v>
      </c>
      <c r="E53" s="4">
        <v>1</v>
      </c>
      <c r="V53" s="4">
        <v>1</v>
      </c>
      <c r="Z53" s="4">
        <v>1</v>
      </c>
      <c r="AB53" s="7"/>
      <c r="AC53" s="10"/>
      <c r="BF53" s="4">
        <v>1</v>
      </c>
      <c r="BS53" s="4"/>
      <c r="BW53" s="10"/>
      <c r="CD53" s="4">
        <v>1</v>
      </c>
      <c r="CG53" s="7"/>
      <c r="CJ53" s="4"/>
      <c r="CL53" s="4">
        <v>1</v>
      </c>
      <c r="CO53" s="10"/>
      <c r="CY53" s="11"/>
      <c r="DB53" s="4"/>
      <c r="DD53" s="4"/>
      <c r="DE53" s="4">
        <v>1</v>
      </c>
      <c r="DF53" s="4"/>
      <c r="DG53" s="4"/>
      <c r="DH53" s="4"/>
      <c r="DK53" s="19"/>
      <c r="DM53" s="4"/>
      <c r="DN53" s="4"/>
      <c r="DO53" s="4"/>
      <c r="DP53" s="4"/>
      <c r="DQ53" s="4"/>
      <c r="DR53" s="10"/>
      <c r="DS53" s="4"/>
      <c r="DT53" s="4"/>
      <c r="DU53" s="4"/>
      <c r="DV53" s="4"/>
      <c r="DX53" s="4"/>
      <c r="DZ53" s="4"/>
      <c r="EA53" s="7"/>
      <c r="EE53" s="11"/>
      <c r="EF53" s="19"/>
      <c r="EG53" s="4"/>
      <c r="EI53" s="4"/>
      <c r="EO53" s="4"/>
      <c r="FB53" s="6"/>
      <c r="FL53" s="19"/>
      <c r="FS53" s="6"/>
      <c r="GC53" s="19"/>
    </row>
    <row r="54" spans="1:185" x14ac:dyDescent="0.2">
      <c r="A54" s="14">
        <v>38011</v>
      </c>
      <c r="D54" s="4">
        <v>1</v>
      </c>
      <c r="E54" s="4">
        <v>1</v>
      </c>
      <c r="J54" s="4">
        <v>1</v>
      </c>
      <c r="M54" s="4">
        <v>1</v>
      </c>
      <c r="Z54" s="4">
        <v>1</v>
      </c>
      <c r="AB54" s="7"/>
      <c r="AC54" s="10"/>
      <c r="AH54" s="4">
        <v>1</v>
      </c>
      <c r="AV54" s="4">
        <v>1</v>
      </c>
      <c r="BS54" s="4"/>
      <c r="BW54" s="10"/>
      <c r="CG54" s="7"/>
      <c r="CJ54" s="4"/>
      <c r="CN54" s="4">
        <v>1</v>
      </c>
      <c r="CO54" s="10"/>
      <c r="CY54" s="11"/>
      <c r="DB54" s="4"/>
      <c r="DD54" s="4"/>
      <c r="DE54" s="4"/>
      <c r="DF54" s="4"/>
      <c r="DG54" s="4"/>
      <c r="DH54" s="4"/>
      <c r="DK54" s="19"/>
      <c r="DM54" s="4"/>
      <c r="DN54" s="4"/>
      <c r="DO54" s="4"/>
      <c r="DP54" s="4"/>
      <c r="DQ54" s="4"/>
      <c r="DR54" s="10"/>
      <c r="DS54" s="4"/>
      <c r="DT54" s="4"/>
      <c r="DU54" s="4"/>
      <c r="DV54" s="4"/>
      <c r="DX54" s="4"/>
      <c r="DZ54" s="4">
        <v>1</v>
      </c>
      <c r="EA54" s="7"/>
      <c r="EE54" s="11"/>
      <c r="EF54" s="19"/>
      <c r="EG54" s="4"/>
      <c r="EI54" s="4"/>
      <c r="EO54" s="4"/>
      <c r="FB54" s="6"/>
      <c r="FL54" s="19"/>
      <c r="FS54" s="6"/>
      <c r="GC54" s="19"/>
    </row>
    <row r="55" spans="1:185" x14ac:dyDescent="0.2">
      <c r="A55" s="14">
        <v>38018</v>
      </c>
      <c r="D55" s="4">
        <v>1</v>
      </c>
      <c r="E55" s="4">
        <v>1</v>
      </c>
      <c r="V55" s="4">
        <v>1</v>
      </c>
      <c r="Z55" s="4">
        <v>1</v>
      </c>
      <c r="AB55" s="7"/>
      <c r="AC55" s="10"/>
      <c r="BF55" s="4">
        <v>1</v>
      </c>
      <c r="BK55" s="4">
        <v>1</v>
      </c>
      <c r="BS55" s="4"/>
      <c r="BW55" s="10"/>
      <c r="CG55" s="7"/>
      <c r="CJ55" s="4"/>
      <c r="CL55" s="4">
        <v>1</v>
      </c>
      <c r="CO55" s="10"/>
      <c r="CY55" s="11"/>
      <c r="DB55" s="4"/>
      <c r="DD55" s="4"/>
      <c r="DE55" s="4"/>
      <c r="DF55" s="4"/>
      <c r="DG55" s="4"/>
      <c r="DH55" s="4"/>
      <c r="DK55" s="19"/>
      <c r="DM55" s="4"/>
      <c r="DN55" s="4"/>
      <c r="DO55" s="4"/>
      <c r="DP55" s="4"/>
      <c r="DQ55" s="4"/>
      <c r="DR55" s="10"/>
      <c r="DS55" s="4"/>
      <c r="DT55" s="4"/>
      <c r="DU55" s="4"/>
      <c r="DV55" s="4"/>
      <c r="DX55" s="4"/>
      <c r="DZ55" s="4">
        <v>1</v>
      </c>
      <c r="EA55" s="7"/>
      <c r="EE55" s="11"/>
      <c r="EF55" s="19"/>
      <c r="EG55" s="4"/>
      <c r="EI55" s="4"/>
      <c r="EO55" s="4"/>
      <c r="FB55" s="6"/>
      <c r="FL55" s="19"/>
      <c r="FS55" s="6"/>
      <c r="GC55" s="19"/>
    </row>
    <row r="56" spans="1:185" x14ac:dyDescent="0.2">
      <c r="A56" s="14">
        <v>38025</v>
      </c>
      <c r="D56" s="4">
        <v>1</v>
      </c>
      <c r="E56" s="4">
        <v>1</v>
      </c>
      <c r="J56" s="4">
        <v>1</v>
      </c>
      <c r="M56" s="4">
        <v>1</v>
      </c>
      <c r="V56" s="4">
        <v>1</v>
      </c>
      <c r="Z56" s="4">
        <v>1</v>
      </c>
      <c r="AB56" s="7"/>
      <c r="AC56" s="10"/>
      <c r="AH56" s="4">
        <v>1</v>
      </c>
      <c r="BK56" s="4">
        <v>1</v>
      </c>
      <c r="BS56" s="4"/>
      <c r="BW56" s="10"/>
      <c r="CG56" s="7"/>
      <c r="CJ56" s="4"/>
      <c r="CN56" s="4">
        <v>1</v>
      </c>
      <c r="CO56" s="10"/>
      <c r="CP56" s="4">
        <v>1</v>
      </c>
      <c r="CY56" s="11"/>
      <c r="DB56" s="4"/>
      <c r="DD56" s="4"/>
      <c r="DE56" s="4"/>
      <c r="DF56" s="4"/>
      <c r="DG56" s="4"/>
      <c r="DH56" s="4"/>
      <c r="DK56" s="19"/>
      <c r="DM56" s="4"/>
      <c r="DN56" s="4"/>
      <c r="DO56" s="4"/>
      <c r="DP56" s="4"/>
      <c r="DQ56" s="4"/>
      <c r="DR56" s="10"/>
      <c r="DS56" s="4"/>
      <c r="DT56" s="4"/>
      <c r="DU56" s="4"/>
      <c r="DV56" s="4"/>
      <c r="DX56" s="4"/>
      <c r="DZ56" s="4">
        <v>1</v>
      </c>
      <c r="EA56" s="7"/>
      <c r="EE56" s="11"/>
      <c r="EF56" s="19"/>
      <c r="EG56" s="4"/>
      <c r="EI56" s="4"/>
      <c r="EO56" s="4"/>
      <c r="FB56" s="6"/>
      <c r="FL56" s="19"/>
      <c r="FS56" s="6"/>
      <c r="GC56" s="19"/>
    </row>
    <row r="57" spans="1:185" x14ac:dyDescent="0.2">
      <c r="A57" s="14">
        <v>38032</v>
      </c>
      <c r="D57" s="4">
        <v>1</v>
      </c>
      <c r="E57" s="4">
        <v>1</v>
      </c>
      <c r="J57" s="4">
        <v>1</v>
      </c>
      <c r="V57" s="4">
        <v>1</v>
      </c>
      <c r="Z57" s="4">
        <v>1</v>
      </c>
      <c r="AB57" s="7"/>
      <c r="AC57" s="10"/>
      <c r="BF57" s="4">
        <v>1</v>
      </c>
      <c r="BK57" s="4">
        <v>1</v>
      </c>
      <c r="BS57" s="4"/>
      <c r="BW57" s="10"/>
      <c r="CG57" s="7"/>
      <c r="CJ57" s="4"/>
      <c r="CL57" s="4">
        <v>1</v>
      </c>
      <c r="CO57" s="10"/>
      <c r="CY57" s="11"/>
      <c r="DB57" s="4"/>
      <c r="DD57" s="4"/>
      <c r="DE57" s="4"/>
      <c r="DF57" s="4"/>
      <c r="DG57" s="4"/>
      <c r="DH57" s="4"/>
      <c r="DK57" s="19"/>
      <c r="DM57" s="4"/>
      <c r="DN57" s="4"/>
      <c r="DO57" s="4"/>
      <c r="DP57" s="4"/>
      <c r="DQ57" s="4"/>
      <c r="DR57" s="10"/>
      <c r="DS57" s="4"/>
      <c r="DT57" s="4"/>
      <c r="DU57" s="4"/>
      <c r="DV57" s="4"/>
      <c r="DX57" s="4"/>
      <c r="DZ57" s="4">
        <v>1</v>
      </c>
      <c r="EA57" s="7"/>
      <c r="EE57" s="11"/>
      <c r="EF57" s="19"/>
      <c r="EG57" s="4"/>
      <c r="EI57" s="4"/>
      <c r="EO57" s="4"/>
      <c r="FB57" s="6"/>
      <c r="FL57" s="19"/>
      <c r="FS57" s="6"/>
      <c r="GC57" s="19"/>
    </row>
    <row r="58" spans="1:185" x14ac:dyDescent="0.2">
      <c r="A58" s="14">
        <v>38039</v>
      </c>
      <c r="D58" s="4">
        <v>1</v>
      </c>
      <c r="E58" s="4">
        <v>1</v>
      </c>
      <c r="V58" s="4">
        <v>1</v>
      </c>
      <c r="Z58" s="4">
        <v>1</v>
      </c>
      <c r="AB58" s="7"/>
      <c r="AC58" s="10"/>
      <c r="AH58" s="4">
        <v>1</v>
      </c>
      <c r="BK58" s="4">
        <v>1</v>
      </c>
      <c r="BS58" s="4"/>
      <c r="BW58" s="10"/>
      <c r="CG58" s="7"/>
      <c r="CJ58" s="4"/>
      <c r="CN58" s="4">
        <v>1</v>
      </c>
      <c r="CO58" s="10"/>
      <c r="CY58" s="11"/>
      <c r="DB58" s="4"/>
      <c r="DD58" s="4"/>
      <c r="DE58" s="4"/>
      <c r="DF58" s="4"/>
      <c r="DG58" s="4"/>
      <c r="DH58" s="4"/>
      <c r="DK58" s="19"/>
      <c r="DM58" s="4"/>
      <c r="DN58" s="4"/>
      <c r="DO58" s="4"/>
      <c r="DP58" s="4"/>
      <c r="DQ58" s="4"/>
      <c r="DR58" s="10"/>
      <c r="DS58" s="4"/>
      <c r="DT58" s="4"/>
      <c r="DU58" s="4"/>
      <c r="DV58" s="4"/>
      <c r="DX58" s="4"/>
      <c r="DZ58" s="4">
        <v>1</v>
      </c>
      <c r="EA58" s="7"/>
      <c r="EE58" s="11"/>
      <c r="EF58" s="19"/>
      <c r="EG58" s="4"/>
      <c r="EI58" s="4"/>
      <c r="EO58" s="4"/>
      <c r="FB58" s="6"/>
      <c r="FL58" s="19"/>
      <c r="FS58" s="6"/>
      <c r="GC58" s="19"/>
    </row>
    <row r="59" spans="1:185" x14ac:dyDescent="0.2">
      <c r="A59" s="14">
        <v>38046</v>
      </c>
      <c r="D59" s="4">
        <v>1</v>
      </c>
      <c r="E59" s="4">
        <v>1</v>
      </c>
      <c r="J59" s="4">
        <v>1</v>
      </c>
      <c r="M59" s="4">
        <v>1</v>
      </c>
      <c r="T59" s="4">
        <v>1</v>
      </c>
      <c r="V59" s="4">
        <v>1</v>
      </c>
      <c r="AB59" s="7"/>
      <c r="AC59" s="10"/>
      <c r="BF59" s="4">
        <v>1</v>
      </c>
      <c r="BK59" s="4">
        <v>1</v>
      </c>
      <c r="BS59" s="4"/>
      <c r="BW59" s="10"/>
      <c r="CG59" s="7"/>
      <c r="CJ59" s="4"/>
      <c r="CL59" s="4">
        <v>1</v>
      </c>
      <c r="CO59" s="10"/>
      <c r="CP59" s="4">
        <v>1</v>
      </c>
      <c r="CY59" s="11"/>
      <c r="DB59" s="4"/>
      <c r="DD59" s="4"/>
      <c r="DE59" s="4"/>
      <c r="DF59" s="4"/>
      <c r="DG59" s="4"/>
      <c r="DH59" s="4"/>
      <c r="DK59" s="19"/>
      <c r="DM59" s="4"/>
      <c r="DN59" s="4"/>
      <c r="DO59" s="4"/>
      <c r="DP59" s="4"/>
      <c r="DQ59" s="4"/>
      <c r="DR59" s="10"/>
      <c r="DS59" s="4"/>
      <c r="DT59" s="4"/>
      <c r="DU59" s="4"/>
      <c r="DV59" s="4"/>
      <c r="DX59" s="4"/>
      <c r="DZ59" s="4">
        <v>1</v>
      </c>
      <c r="EA59" s="7"/>
      <c r="EE59" s="11"/>
      <c r="EF59" s="19"/>
      <c r="EG59" s="4"/>
      <c r="EI59" s="4"/>
      <c r="EO59" s="4"/>
      <c r="FB59" s="6"/>
      <c r="FL59" s="19"/>
      <c r="FS59" s="6"/>
      <c r="GC59" s="19"/>
    </row>
    <row r="60" spans="1:185" x14ac:dyDescent="0.2">
      <c r="A60" s="14">
        <v>38053</v>
      </c>
      <c r="D60" s="4">
        <v>1</v>
      </c>
      <c r="E60" s="4">
        <v>1</v>
      </c>
      <c r="V60" s="4">
        <v>1</v>
      </c>
      <c r="Z60" s="4">
        <v>1</v>
      </c>
      <c r="AB60" s="7"/>
      <c r="AC60" s="10"/>
      <c r="AH60" s="4">
        <v>1</v>
      </c>
      <c r="AV60" s="4">
        <v>1</v>
      </c>
      <c r="BS60" s="4"/>
      <c r="BW60" s="10"/>
      <c r="CG60" s="7"/>
      <c r="CJ60" s="4"/>
      <c r="CN60" s="4">
        <v>1</v>
      </c>
      <c r="CO60" s="10"/>
      <c r="CY60" s="11"/>
      <c r="DB60" s="4"/>
      <c r="DD60" s="4"/>
      <c r="DE60" s="4"/>
      <c r="DF60" s="4"/>
      <c r="DG60" s="4"/>
      <c r="DH60" s="4"/>
      <c r="DK60" s="19"/>
      <c r="DM60" s="4"/>
      <c r="DN60" s="4"/>
      <c r="DO60" s="4"/>
      <c r="DP60" s="4"/>
      <c r="DQ60" s="4"/>
      <c r="DR60" s="10"/>
      <c r="DS60" s="4"/>
      <c r="DT60" s="4"/>
      <c r="DU60" s="4"/>
      <c r="DV60" s="4"/>
      <c r="DX60" s="4"/>
      <c r="DZ60" s="4">
        <v>1</v>
      </c>
      <c r="EA60" s="7"/>
      <c r="EE60" s="11"/>
      <c r="EF60" s="19"/>
      <c r="EG60" s="4"/>
      <c r="EI60" s="4"/>
      <c r="EO60" s="4"/>
      <c r="FB60" s="6"/>
      <c r="FL60" s="19"/>
      <c r="FS60" s="6"/>
      <c r="GC60" s="19"/>
    </row>
    <row r="61" spans="1:185" x14ac:dyDescent="0.2">
      <c r="A61" s="14">
        <v>38060</v>
      </c>
      <c r="D61" s="4">
        <v>1</v>
      </c>
      <c r="E61" s="4">
        <v>1</v>
      </c>
      <c r="T61" s="4">
        <v>1</v>
      </c>
      <c r="V61" s="4">
        <v>1</v>
      </c>
      <c r="Z61" s="4">
        <v>1</v>
      </c>
      <c r="AB61" s="7"/>
      <c r="AC61" s="10"/>
      <c r="AH61" s="4">
        <v>1</v>
      </c>
      <c r="BK61" s="4">
        <v>1</v>
      </c>
      <c r="BS61" s="4"/>
      <c r="BW61" s="10"/>
      <c r="CG61" s="7"/>
      <c r="CJ61" s="4"/>
      <c r="CL61" s="4">
        <v>1</v>
      </c>
      <c r="CO61" s="10"/>
      <c r="CY61" s="11"/>
      <c r="DB61" s="4"/>
      <c r="DD61" s="4"/>
      <c r="DE61" s="4"/>
      <c r="DF61" s="4"/>
      <c r="DG61" s="4"/>
      <c r="DH61" s="4"/>
      <c r="DK61" s="19"/>
      <c r="DM61" s="4"/>
      <c r="DN61" s="4"/>
      <c r="DO61" s="4"/>
      <c r="DP61" s="4"/>
      <c r="DQ61" s="4"/>
      <c r="DR61" s="10"/>
      <c r="DS61" s="4"/>
      <c r="DT61" s="4"/>
      <c r="DU61" s="4"/>
      <c r="DV61" s="4"/>
      <c r="DX61" s="4"/>
      <c r="DZ61" s="4">
        <v>1</v>
      </c>
      <c r="EA61" s="7"/>
      <c r="EE61" s="11"/>
      <c r="EF61" s="19"/>
      <c r="EG61" s="4"/>
      <c r="EI61" s="4"/>
      <c r="EO61" s="4"/>
      <c r="FB61" s="6"/>
      <c r="FL61" s="19"/>
      <c r="FS61" s="6"/>
      <c r="GC61" s="19"/>
    </row>
    <row r="62" spans="1:185" x14ac:dyDescent="0.2">
      <c r="A62" s="14">
        <v>38067</v>
      </c>
      <c r="D62" s="4">
        <v>1</v>
      </c>
      <c r="E62" s="4">
        <v>1</v>
      </c>
      <c r="J62" s="4">
        <v>1</v>
      </c>
      <c r="Z62" s="4">
        <v>1</v>
      </c>
      <c r="AB62" s="7"/>
      <c r="AC62" s="10"/>
      <c r="BF62" s="4">
        <v>1</v>
      </c>
      <c r="BK62" s="4">
        <v>1</v>
      </c>
      <c r="BS62" s="4"/>
      <c r="BW62" s="10"/>
      <c r="CG62" s="7"/>
      <c r="CJ62" s="4"/>
      <c r="CN62" s="4">
        <v>1</v>
      </c>
      <c r="CO62" s="10"/>
      <c r="CY62" s="11"/>
      <c r="DB62" s="4"/>
      <c r="DD62" s="4"/>
      <c r="DE62" s="4"/>
      <c r="DF62" s="4"/>
      <c r="DG62" s="4"/>
      <c r="DH62" s="4"/>
      <c r="DK62" s="19"/>
      <c r="DM62" s="4"/>
      <c r="DN62" s="4"/>
      <c r="DO62" s="4"/>
      <c r="DP62" s="4"/>
      <c r="DQ62" s="4"/>
      <c r="DR62" s="10"/>
      <c r="DS62" s="4"/>
      <c r="DT62" s="4"/>
      <c r="DU62" s="4"/>
      <c r="DV62" s="4"/>
      <c r="DX62" s="4"/>
      <c r="DZ62" s="4">
        <v>1</v>
      </c>
      <c r="EA62" s="7"/>
      <c r="EE62" s="11"/>
      <c r="EF62" s="19"/>
      <c r="EG62" s="4"/>
      <c r="EI62" s="4"/>
      <c r="EO62" s="4"/>
      <c r="FB62" s="6"/>
      <c r="FL62" s="19"/>
      <c r="FS62" s="6"/>
      <c r="GC62" s="19"/>
    </row>
    <row r="63" spans="1:185" x14ac:dyDescent="0.2">
      <c r="A63" s="14">
        <v>38074</v>
      </c>
      <c r="D63" s="4">
        <v>1</v>
      </c>
      <c r="E63" s="4">
        <v>1</v>
      </c>
      <c r="M63" s="4">
        <v>1</v>
      </c>
      <c r="T63" s="4">
        <v>1</v>
      </c>
      <c r="V63" s="4">
        <v>1</v>
      </c>
      <c r="Z63" s="4">
        <v>1</v>
      </c>
      <c r="AB63" s="7"/>
      <c r="AC63" s="10"/>
      <c r="BF63" s="4">
        <v>1</v>
      </c>
      <c r="BK63" s="4">
        <v>1</v>
      </c>
      <c r="BS63" s="4"/>
      <c r="BW63" s="10"/>
      <c r="CG63" s="7"/>
      <c r="CJ63" s="4"/>
      <c r="CL63" s="4">
        <v>1</v>
      </c>
      <c r="CO63" s="10"/>
      <c r="CY63" s="11"/>
      <c r="DB63" s="4"/>
      <c r="DD63" s="4"/>
      <c r="DE63" s="4"/>
      <c r="DF63" s="4"/>
      <c r="DG63" s="4"/>
      <c r="DH63" s="4"/>
      <c r="DK63" s="19"/>
      <c r="DM63" s="4"/>
      <c r="DN63" s="4"/>
      <c r="DO63" s="4"/>
      <c r="DP63" s="4"/>
      <c r="DQ63" s="4"/>
      <c r="DR63" s="10"/>
      <c r="DS63" s="4"/>
      <c r="DT63" s="4"/>
      <c r="DU63" s="4"/>
      <c r="DV63" s="4"/>
      <c r="DX63" s="4"/>
      <c r="DZ63" s="4">
        <v>1</v>
      </c>
      <c r="EA63" s="7"/>
      <c r="EE63" s="11"/>
      <c r="EF63" s="19"/>
      <c r="EG63" s="4"/>
      <c r="EI63" s="4"/>
      <c r="EO63" s="4"/>
      <c r="FB63" s="6"/>
      <c r="FL63" s="19"/>
      <c r="FS63" s="6"/>
      <c r="GC63" s="19"/>
    </row>
    <row r="64" spans="1:185" x14ac:dyDescent="0.2">
      <c r="A64" s="14">
        <v>38081</v>
      </c>
      <c r="D64" s="4">
        <v>1</v>
      </c>
      <c r="E64" s="4">
        <v>1</v>
      </c>
      <c r="M64" s="4">
        <v>1</v>
      </c>
      <c r="V64" s="4">
        <v>1</v>
      </c>
      <c r="Z64" s="4">
        <v>1</v>
      </c>
      <c r="AB64" s="7"/>
      <c r="AC64" s="10"/>
      <c r="AH64" s="4">
        <v>1</v>
      </c>
      <c r="BK64" s="4">
        <v>1</v>
      </c>
      <c r="BS64" s="4"/>
      <c r="BW64" s="10"/>
      <c r="CG64" s="7"/>
      <c r="CJ64" s="4"/>
      <c r="CN64" s="4">
        <v>1</v>
      </c>
      <c r="CO64" s="10"/>
      <c r="CY64" s="11"/>
      <c r="DB64" s="4"/>
      <c r="DD64" s="4"/>
      <c r="DE64" s="4"/>
      <c r="DF64" s="4"/>
      <c r="DG64" s="4"/>
      <c r="DH64" s="4"/>
      <c r="DK64" s="19"/>
      <c r="DM64" s="4"/>
      <c r="DN64" s="4"/>
      <c r="DO64" s="4"/>
      <c r="DP64" s="4"/>
      <c r="DQ64" s="4"/>
      <c r="DR64" s="10"/>
      <c r="DS64" s="4"/>
      <c r="DT64" s="4"/>
      <c r="DU64" s="4"/>
      <c r="DV64" s="4"/>
      <c r="DX64" s="4"/>
      <c r="DZ64" s="4">
        <v>1</v>
      </c>
      <c r="EA64" s="7"/>
      <c r="EE64" s="11"/>
      <c r="EF64" s="19"/>
      <c r="EG64" s="4"/>
      <c r="EI64" s="4"/>
      <c r="EO64" s="4"/>
      <c r="FB64" s="6"/>
      <c r="FL64" s="19"/>
      <c r="FS64" s="6"/>
      <c r="GC64" s="19"/>
    </row>
    <row r="65" spans="1:185" x14ac:dyDescent="0.2">
      <c r="A65" s="14">
        <v>38089</v>
      </c>
      <c r="D65" s="4">
        <v>1</v>
      </c>
      <c r="E65" s="4">
        <v>1</v>
      </c>
      <c r="J65" s="4">
        <v>1</v>
      </c>
      <c r="M65" s="4">
        <v>1</v>
      </c>
      <c r="T65" s="4">
        <v>1</v>
      </c>
      <c r="V65" s="4">
        <v>1</v>
      </c>
      <c r="Z65" s="4">
        <v>1</v>
      </c>
      <c r="AB65" s="7"/>
      <c r="AC65" s="10"/>
      <c r="BF65" s="4">
        <v>1</v>
      </c>
      <c r="BS65" s="4"/>
      <c r="BW65" s="10"/>
      <c r="CD65" s="4">
        <v>1</v>
      </c>
      <c r="CG65" s="7"/>
      <c r="CJ65" s="4"/>
      <c r="CO65" s="10"/>
      <c r="CP65" s="4">
        <v>1</v>
      </c>
      <c r="CY65" s="11"/>
      <c r="DB65" s="4"/>
      <c r="DD65" s="4"/>
      <c r="DE65" s="4"/>
      <c r="DF65" s="4"/>
      <c r="DG65" s="4"/>
      <c r="DH65" s="4"/>
      <c r="DK65" s="19"/>
      <c r="DM65" s="4"/>
      <c r="DN65" s="4">
        <v>1</v>
      </c>
      <c r="DO65" s="4"/>
      <c r="DP65" s="4"/>
      <c r="DQ65" s="4"/>
      <c r="DR65" s="10"/>
      <c r="DS65" s="4"/>
      <c r="DT65" s="4"/>
      <c r="DU65" s="4"/>
      <c r="DV65" s="4"/>
      <c r="DX65" s="4"/>
      <c r="DZ65" s="4">
        <v>1</v>
      </c>
      <c r="EA65" s="7"/>
      <c r="EE65" s="11"/>
      <c r="EF65" s="19"/>
      <c r="EG65" s="4"/>
      <c r="EI65" s="4"/>
      <c r="EO65" s="4"/>
      <c r="FB65" s="6"/>
      <c r="FL65" s="19"/>
      <c r="FS65" s="6"/>
      <c r="GC65" s="19"/>
    </row>
    <row r="66" spans="1:185" x14ac:dyDescent="0.2">
      <c r="A66" s="14">
        <v>38095</v>
      </c>
      <c r="D66" s="4">
        <v>1</v>
      </c>
      <c r="E66" s="4">
        <v>1</v>
      </c>
      <c r="M66" s="4">
        <v>1</v>
      </c>
      <c r="T66" s="4">
        <v>1</v>
      </c>
      <c r="V66" s="4">
        <v>1</v>
      </c>
      <c r="Z66" s="4">
        <v>1</v>
      </c>
      <c r="AB66" s="7"/>
      <c r="AC66" s="10"/>
      <c r="AH66" s="4">
        <v>1</v>
      </c>
      <c r="BK66" s="4">
        <v>1</v>
      </c>
      <c r="BS66" s="4"/>
      <c r="BW66" s="10"/>
      <c r="CG66" s="7"/>
      <c r="CJ66" s="4"/>
      <c r="CN66" s="4">
        <v>1</v>
      </c>
      <c r="CO66" s="10"/>
      <c r="CY66" s="11"/>
      <c r="DB66" s="4"/>
      <c r="DD66" s="4"/>
      <c r="DE66" s="4"/>
      <c r="DF66" s="4"/>
      <c r="DG66" s="4"/>
      <c r="DH66" s="4"/>
      <c r="DK66" s="19"/>
      <c r="DM66" s="4"/>
      <c r="DN66" s="4"/>
      <c r="DO66" s="4"/>
      <c r="DP66" s="4"/>
      <c r="DQ66" s="4"/>
      <c r="DR66" s="10"/>
      <c r="DS66" s="4"/>
      <c r="DT66" s="4"/>
      <c r="DU66" s="4"/>
      <c r="DV66" s="4"/>
      <c r="DX66" s="4"/>
      <c r="DZ66" s="4">
        <v>1</v>
      </c>
      <c r="EA66" s="7"/>
      <c r="EE66" s="11"/>
      <c r="EF66" s="19"/>
      <c r="EG66" s="4"/>
      <c r="EI66" s="4"/>
      <c r="EO66" s="4"/>
      <c r="FB66" s="6"/>
      <c r="FL66" s="19"/>
      <c r="FS66" s="6"/>
      <c r="GC66" s="19"/>
    </row>
    <row r="67" spans="1:185" x14ac:dyDescent="0.2">
      <c r="A67" s="14">
        <v>38102</v>
      </c>
      <c r="D67" s="4">
        <v>1</v>
      </c>
      <c r="E67" s="4">
        <v>1</v>
      </c>
      <c r="J67" s="4">
        <v>1</v>
      </c>
      <c r="V67" s="4">
        <v>1</v>
      </c>
      <c r="Z67" s="4">
        <v>1</v>
      </c>
      <c r="AB67" s="7"/>
      <c r="AC67" s="10"/>
      <c r="BF67" s="4">
        <v>1</v>
      </c>
      <c r="BS67" s="4"/>
      <c r="BW67" s="10"/>
      <c r="CD67" s="4">
        <v>1</v>
      </c>
      <c r="CG67" s="7"/>
      <c r="CJ67" s="4"/>
      <c r="CO67" s="10"/>
      <c r="CP67" s="4">
        <v>1</v>
      </c>
      <c r="CY67" s="11"/>
      <c r="DB67" s="4"/>
      <c r="DD67" s="4"/>
      <c r="DE67" s="4"/>
      <c r="DF67" s="4"/>
      <c r="DG67" s="4"/>
      <c r="DH67" s="4"/>
      <c r="DK67" s="19"/>
      <c r="DM67" s="4"/>
      <c r="DN67" s="4"/>
      <c r="DO67" s="4"/>
      <c r="DP67" s="4"/>
      <c r="DQ67" s="4"/>
      <c r="DR67" s="10"/>
      <c r="DS67" s="4"/>
      <c r="DT67" s="4"/>
      <c r="DU67" s="4"/>
      <c r="DV67" s="4"/>
      <c r="DX67" s="4"/>
      <c r="DZ67" s="4">
        <v>1</v>
      </c>
      <c r="EA67" s="7"/>
      <c r="EE67" s="11"/>
      <c r="EF67" s="19"/>
      <c r="EG67" s="4"/>
      <c r="EI67" s="4"/>
      <c r="EO67" s="4"/>
      <c r="FB67" s="6"/>
      <c r="FL67" s="19"/>
      <c r="FS67" s="6"/>
      <c r="GC67" s="19"/>
    </row>
    <row r="68" spans="1:185" x14ac:dyDescent="0.2">
      <c r="A68" s="14">
        <v>38109</v>
      </c>
      <c r="D68" s="4">
        <v>1</v>
      </c>
      <c r="E68" s="4">
        <v>1</v>
      </c>
      <c r="T68" s="4">
        <v>1</v>
      </c>
      <c r="V68" s="4">
        <v>1</v>
      </c>
      <c r="Z68" s="4">
        <v>1</v>
      </c>
      <c r="AB68" s="7"/>
      <c r="AC68" s="10"/>
      <c r="AH68" s="4">
        <v>1</v>
      </c>
      <c r="BK68" s="4">
        <v>1</v>
      </c>
      <c r="BS68" s="4"/>
      <c r="BW68" s="10"/>
      <c r="CG68" s="7"/>
      <c r="CJ68" s="4"/>
      <c r="CO68" s="10"/>
      <c r="CY68" s="11"/>
      <c r="DB68" s="4"/>
      <c r="DD68" s="4"/>
      <c r="DE68" s="4"/>
      <c r="DF68" s="4">
        <v>1</v>
      </c>
      <c r="DG68" s="4"/>
      <c r="DH68" s="4"/>
      <c r="DK68" s="19"/>
      <c r="DM68" s="4"/>
      <c r="DN68" s="4"/>
      <c r="DO68" s="4"/>
      <c r="DP68" s="4"/>
      <c r="DQ68" s="4"/>
      <c r="DR68" s="10"/>
      <c r="DS68" s="4"/>
      <c r="DT68" s="4"/>
      <c r="DU68" s="4"/>
      <c r="DV68" s="4"/>
      <c r="DX68" s="4"/>
      <c r="DZ68" s="4"/>
      <c r="EA68" s="7"/>
      <c r="EE68" s="11"/>
      <c r="EF68" s="19"/>
      <c r="EG68" s="4"/>
      <c r="EI68" s="4"/>
      <c r="EO68" s="4"/>
      <c r="FB68" s="6"/>
      <c r="FL68" s="19"/>
      <c r="FS68" s="6"/>
      <c r="GC68" s="19"/>
    </row>
    <row r="69" spans="1:185" x14ac:dyDescent="0.2">
      <c r="A69" s="14">
        <v>38116</v>
      </c>
      <c r="D69" s="4">
        <v>1</v>
      </c>
      <c r="E69" s="4">
        <v>1</v>
      </c>
      <c r="T69" s="4">
        <v>1</v>
      </c>
      <c r="V69" s="4">
        <v>1</v>
      </c>
      <c r="AB69" s="7"/>
      <c r="AC69" s="10"/>
      <c r="AH69" s="4">
        <v>1</v>
      </c>
      <c r="AV69" s="4">
        <v>1</v>
      </c>
      <c r="BS69" s="4"/>
      <c r="BW69" s="10"/>
      <c r="CG69" s="7"/>
      <c r="CJ69" s="4"/>
      <c r="CO69" s="10"/>
      <c r="CP69" s="4">
        <v>1</v>
      </c>
      <c r="CY69" s="11"/>
      <c r="DB69" s="4"/>
      <c r="DD69" s="4"/>
      <c r="DE69" s="4"/>
      <c r="DF69" s="4">
        <v>1</v>
      </c>
      <c r="DG69" s="4"/>
      <c r="DH69" s="4"/>
      <c r="DK69" s="19"/>
      <c r="DM69" s="4"/>
      <c r="DN69" s="4"/>
      <c r="DO69" s="4"/>
      <c r="DP69" s="4"/>
      <c r="DQ69" s="4"/>
      <c r="DR69" s="10"/>
      <c r="DS69" s="4"/>
      <c r="DT69" s="4"/>
      <c r="DU69" s="4"/>
      <c r="DV69" s="4"/>
      <c r="DX69" s="4"/>
      <c r="DZ69" s="4"/>
      <c r="EA69" s="7"/>
      <c r="EE69" s="11"/>
      <c r="EF69" s="19"/>
      <c r="EG69" s="4"/>
      <c r="EI69" s="4"/>
      <c r="EO69" s="4"/>
      <c r="FB69" s="6"/>
      <c r="FL69" s="19"/>
      <c r="FS69" s="6"/>
      <c r="GC69" s="19"/>
    </row>
    <row r="70" spans="1:185" x14ac:dyDescent="0.2">
      <c r="A70" s="14">
        <v>38123</v>
      </c>
      <c r="D70" s="4">
        <v>1</v>
      </c>
      <c r="E70" s="4">
        <v>1</v>
      </c>
      <c r="J70" s="4">
        <v>1</v>
      </c>
      <c r="M70" s="4">
        <v>1</v>
      </c>
      <c r="T70" s="4">
        <v>1</v>
      </c>
      <c r="V70" s="4">
        <v>1</v>
      </c>
      <c r="Z70" s="4">
        <v>1</v>
      </c>
      <c r="AB70" s="7"/>
      <c r="AC70" s="10"/>
      <c r="BF70" s="4">
        <v>1</v>
      </c>
      <c r="BK70" s="4">
        <v>1</v>
      </c>
      <c r="BS70" s="4"/>
      <c r="BW70" s="10"/>
      <c r="CG70" s="7"/>
      <c r="CJ70" s="4"/>
      <c r="CN70" s="4">
        <v>1</v>
      </c>
      <c r="CO70" s="10"/>
      <c r="CY70" s="11"/>
      <c r="DB70" s="4"/>
      <c r="DD70" s="4"/>
      <c r="DE70" s="4">
        <v>1</v>
      </c>
      <c r="DF70" s="4"/>
      <c r="DG70" s="4"/>
      <c r="DH70" s="4"/>
      <c r="DK70" s="19"/>
      <c r="DM70" s="4"/>
      <c r="DN70" s="4"/>
      <c r="DO70" s="4"/>
      <c r="DP70" s="4"/>
      <c r="DQ70" s="4"/>
      <c r="DR70" s="10"/>
      <c r="DS70" s="4"/>
      <c r="DT70" s="4"/>
      <c r="DU70" s="4"/>
      <c r="DV70" s="4"/>
      <c r="DX70" s="4"/>
      <c r="DZ70" s="4"/>
      <c r="EA70" s="7"/>
      <c r="EE70" s="11"/>
      <c r="EF70" s="19"/>
      <c r="EG70" s="4"/>
      <c r="EI70" s="4"/>
      <c r="EO70" s="4"/>
      <c r="FB70" s="6"/>
      <c r="FL70" s="19"/>
      <c r="FS70" s="6"/>
      <c r="GC70" s="19"/>
    </row>
    <row r="71" spans="1:185" x14ac:dyDescent="0.2">
      <c r="A71" s="14">
        <v>38130</v>
      </c>
      <c r="D71" s="4">
        <v>1</v>
      </c>
      <c r="E71" s="4">
        <v>1</v>
      </c>
      <c r="T71" s="4">
        <v>1</v>
      </c>
      <c r="V71" s="4">
        <v>1</v>
      </c>
      <c r="Z71" s="4">
        <v>1</v>
      </c>
      <c r="AB71" s="7"/>
      <c r="AC71" s="10"/>
      <c r="BK71" s="4">
        <v>1</v>
      </c>
      <c r="BS71" s="4"/>
      <c r="BW71" s="10"/>
      <c r="CD71" s="4">
        <v>1</v>
      </c>
      <c r="CG71" s="7"/>
      <c r="CJ71" s="4"/>
      <c r="CO71" s="10"/>
      <c r="CP71" s="4">
        <v>1</v>
      </c>
      <c r="CY71" s="11"/>
      <c r="DB71" s="4"/>
      <c r="DD71" s="4"/>
      <c r="DE71" s="4">
        <v>1</v>
      </c>
      <c r="DF71" s="4"/>
      <c r="DG71" s="4"/>
      <c r="DH71" s="4"/>
      <c r="DK71" s="19"/>
      <c r="DM71" s="4"/>
      <c r="DN71" s="4"/>
      <c r="DO71" s="4"/>
      <c r="DP71" s="4"/>
      <c r="DQ71" s="4"/>
      <c r="DR71" s="10"/>
      <c r="DS71" s="4"/>
      <c r="DT71" s="4"/>
      <c r="DU71" s="4"/>
      <c r="DV71" s="4"/>
      <c r="DX71" s="4"/>
      <c r="DZ71" s="4"/>
      <c r="EA71" s="7"/>
      <c r="EE71" s="11"/>
      <c r="EF71" s="19"/>
      <c r="EG71" s="4"/>
      <c r="EI71" s="4"/>
      <c r="EO71" s="4"/>
      <c r="FB71" s="6"/>
      <c r="FL71" s="19"/>
      <c r="FS71" s="6"/>
      <c r="GC71" s="19"/>
    </row>
    <row r="72" spans="1:185" x14ac:dyDescent="0.2">
      <c r="A72" s="14">
        <v>38137</v>
      </c>
      <c r="D72" s="4">
        <v>1</v>
      </c>
      <c r="J72" s="4">
        <v>1</v>
      </c>
      <c r="Z72" s="4">
        <v>1</v>
      </c>
      <c r="AB72" s="7"/>
      <c r="AC72" s="10"/>
      <c r="AH72" s="4">
        <v>1</v>
      </c>
      <c r="BK72" s="4">
        <v>1</v>
      </c>
      <c r="BS72" s="4"/>
      <c r="BW72" s="10"/>
      <c r="CG72" s="7"/>
      <c r="CJ72" s="4"/>
      <c r="CN72" s="4">
        <v>1</v>
      </c>
      <c r="CO72" s="10"/>
      <c r="CY72" s="11"/>
      <c r="DB72" s="4"/>
      <c r="DD72" s="4"/>
      <c r="DE72" s="4"/>
      <c r="DF72" s="4">
        <v>1</v>
      </c>
      <c r="DG72" s="4"/>
      <c r="DH72" s="4"/>
      <c r="DK72" s="19"/>
      <c r="DM72" s="4"/>
      <c r="DN72" s="4"/>
      <c r="DO72" s="4"/>
      <c r="DP72" s="4"/>
      <c r="DQ72" s="4"/>
      <c r="DR72" s="10"/>
      <c r="DS72" s="4"/>
      <c r="DT72" s="4"/>
      <c r="DU72" s="4"/>
      <c r="DV72" s="4"/>
      <c r="DX72" s="4"/>
      <c r="DZ72" s="4"/>
      <c r="EA72" s="7"/>
      <c r="EE72" s="11"/>
      <c r="EF72" s="19"/>
      <c r="EG72" s="4"/>
      <c r="EI72" s="4"/>
      <c r="EO72" s="4"/>
      <c r="FB72" s="6"/>
      <c r="FL72" s="19"/>
      <c r="FS72" s="6"/>
      <c r="GC72" s="19"/>
    </row>
    <row r="73" spans="1:185" x14ac:dyDescent="0.2">
      <c r="A73" s="14">
        <v>38144</v>
      </c>
      <c r="D73" s="4">
        <v>1</v>
      </c>
      <c r="E73" s="4">
        <v>1</v>
      </c>
      <c r="M73" s="4">
        <v>1</v>
      </c>
      <c r="V73" s="4">
        <v>1</v>
      </c>
      <c r="Z73" s="4">
        <v>1</v>
      </c>
      <c r="AB73" s="7"/>
      <c r="AC73" s="10"/>
      <c r="BF73" s="4">
        <v>1</v>
      </c>
      <c r="BS73" s="4"/>
      <c r="BW73" s="10"/>
      <c r="CD73" s="4">
        <v>1</v>
      </c>
      <c r="CG73" s="7"/>
      <c r="CJ73" s="4"/>
      <c r="CO73" s="10"/>
      <c r="CP73" s="4">
        <v>1</v>
      </c>
      <c r="CY73" s="11"/>
      <c r="DB73" s="4"/>
      <c r="DD73" s="4"/>
      <c r="DE73" s="4"/>
      <c r="DF73" s="4">
        <v>1</v>
      </c>
      <c r="DG73" s="4"/>
      <c r="DH73" s="4"/>
      <c r="DK73" s="19"/>
      <c r="DM73" s="4"/>
      <c r="DN73" s="4"/>
      <c r="DO73" s="4"/>
      <c r="DP73" s="4"/>
      <c r="DQ73" s="4"/>
      <c r="DR73" s="10"/>
      <c r="DS73" s="4"/>
      <c r="DT73" s="4"/>
      <c r="DU73" s="4"/>
      <c r="DV73" s="4"/>
      <c r="DX73" s="4"/>
      <c r="DZ73" s="4"/>
      <c r="EA73" s="7"/>
      <c r="EE73" s="11"/>
      <c r="EF73" s="19"/>
      <c r="EG73" s="4"/>
      <c r="EI73" s="4"/>
      <c r="EO73" s="4"/>
      <c r="FB73" s="6"/>
      <c r="FL73" s="19"/>
      <c r="FS73" s="6"/>
      <c r="GC73" s="19"/>
    </row>
    <row r="74" spans="1:185" x14ac:dyDescent="0.2">
      <c r="A74" s="14">
        <v>38151</v>
      </c>
      <c r="D74" s="4">
        <v>1</v>
      </c>
      <c r="E74" s="4">
        <v>1</v>
      </c>
      <c r="R74" s="4">
        <v>1</v>
      </c>
      <c r="T74" s="4">
        <v>1</v>
      </c>
      <c r="V74" s="4">
        <v>1</v>
      </c>
      <c r="Z74" s="4">
        <v>1</v>
      </c>
      <c r="AB74" s="7"/>
      <c r="AC74" s="10"/>
      <c r="AH74" s="4">
        <v>1</v>
      </c>
      <c r="BK74" s="4">
        <v>1</v>
      </c>
      <c r="BS74" s="4"/>
      <c r="BW74" s="10"/>
      <c r="CG74" s="7"/>
      <c r="CJ74" s="4"/>
      <c r="CO74" s="10"/>
      <c r="CP74" s="4">
        <v>1</v>
      </c>
      <c r="CY74" s="11"/>
      <c r="DB74" s="4"/>
      <c r="DD74" s="4"/>
      <c r="DE74" s="4"/>
      <c r="DF74" s="4">
        <v>1</v>
      </c>
      <c r="DG74" s="4"/>
      <c r="DH74" s="4"/>
      <c r="DK74" s="19"/>
      <c r="DM74" s="4"/>
      <c r="DN74" s="4"/>
      <c r="DO74" s="4"/>
      <c r="DP74" s="4"/>
      <c r="DQ74" s="4"/>
      <c r="DR74" s="10"/>
      <c r="DS74" s="4"/>
      <c r="DT74" s="4"/>
      <c r="DU74" s="4"/>
      <c r="DV74" s="4"/>
      <c r="DX74" s="4"/>
      <c r="DZ74" s="4"/>
      <c r="EA74" s="7"/>
      <c r="EE74" s="11"/>
      <c r="EF74" s="19"/>
      <c r="EG74" s="4"/>
      <c r="EI74" s="4"/>
      <c r="EO74" s="4"/>
      <c r="FB74" s="6"/>
      <c r="FL74" s="19"/>
      <c r="FS74" s="6"/>
      <c r="GC74" s="19"/>
    </row>
    <row r="75" spans="1:185" x14ac:dyDescent="0.2">
      <c r="A75" s="14">
        <v>38158</v>
      </c>
      <c r="D75" s="4">
        <v>1</v>
      </c>
      <c r="E75" s="4">
        <v>1</v>
      </c>
      <c r="T75" s="4">
        <v>1</v>
      </c>
      <c r="AB75" s="7"/>
      <c r="AC75" s="10"/>
      <c r="BF75" s="4">
        <v>1</v>
      </c>
      <c r="BK75" s="4">
        <v>1</v>
      </c>
      <c r="BS75" s="4"/>
      <c r="BW75" s="10"/>
      <c r="CG75" s="7"/>
      <c r="CJ75" s="4"/>
      <c r="CO75" s="10"/>
      <c r="CP75" s="4">
        <v>1</v>
      </c>
      <c r="CY75" s="11"/>
      <c r="DB75" s="4"/>
      <c r="DD75" s="4"/>
      <c r="DE75" s="4">
        <v>1</v>
      </c>
      <c r="DF75" s="4"/>
      <c r="DG75" s="4"/>
      <c r="DH75" s="4"/>
      <c r="DK75" s="19"/>
      <c r="DM75" s="4"/>
      <c r="DN75" s="4"/>
      <c r="DO75" s="4"/>
      <c r="DP75" s="4"/>
      <c r="DQ75" s="4"/>
      <c r="DR75" s="10"/>
      <c r="DS75" s="4"/>
      <c r="DT75" s="4"/>
      <c r="DU75" s="4"/>
      <c r="DV75" s="4"/>
      <c r="DX75" s="4"/>
      <c r="DZ75" s="4"/>
      <c r="EA75" s="7"/>
      <c r="EE75" s="11"/>
      <c r="EF75" s="19"/>
      <c r="EG75" s="4"/>
      <c r="EI75" s="4"/>
      <c r="EO75" s="4"/>
      <c r="FB75" s="6"/>
      <c r="FL75" s="19"/>
      <c r="FS75" s="6"/>
      <c r="GC75" s="19"/>
    </row>
    <row r="76" spans="1:185" x14ac:dyDescent="0.2">
      <c r="A76" s="14">
        <v>38165</v>
      </c>
      <c r="D76" s="4">
        <v>1</v>
      </c>
      <c r="E76" s="4">
        <v>1</v>
      </c>
      <c r="V76" s="4">
        <v>1</v>
      </c>
      <c r="Z76" s="4">
        <v>1</v>
      </c>
      <c r="AB76" s="7"/>
      <c r="AC76" s="10"/>
      <c r="AH76" s="4">
        <v>1</v>
      </c>
      <c r="BS76" s="4"/>
      <c r="BW76" s="10"/>
      <c r="CD76" s="4">
        <v>1</v>
      </c>
      <c r="CG76" s="7"/>
      <c r="CJ76" s="4"/>
      <c r="CO76" s="10"/>
      <c r="CP76" s="4">
        <v>1</v>
      </c>
      <c r="CY76" s="11"/>
      <c r="DB76" s="4"/>
      <c r="DD76" s="4"/>
      <c r="DE76" s="4">
        <v>1</v>
      </c>
      <c r="DF76" s="4"/>
      <c r="DG76" s="4"/>
      <c r="DH76" s="4"/>
      <c r="DK76" s="19"/>
      <c r="DM76" s="4"/>
      <c r="DN76" s="4"/>
      <c r="DO76" s="4"/>
      <c r="DP76" s="4"/>
      <c r="DQ76" s="4"/>
      <c r="DR76" s="10"/>
      <c r="DS76" s="4"/>
      <c r="DT76" s="4"/>
      <c r="DU76" s="4"/>
      <c r="DV76" s="4"/>
      <c r="DX76" s="4"/>
      <c r="DZ76" s="4"/>
      <c r="EA76" s="7"/>
      <c r="EE76" s="11"/>
      <c r="EF76" s="19"/>
      <c r="EG76" s="4"/>
      <c r="EI76" s="4"/>
      <c r="EO76" s="4"/>
      <c r="FB76" s="6"/>
      <c r="FL76" s="19"/>
      <c r="FS76" s="6"/>
      <c r="GC76" s="19"/>
    </row>
    <row r="77" spans="1:185" x14ac:dyDescent="0.2">
      <c r="A77" s="14">
        <v>38172</v>
      </c>
      <c r="D77" s="4">
        <v>1</v>
      </c>
      <c r="Z77" s="4">
        <v>1</v>
      </c>
      <c r="AB77" s="7"/>
      <c r="AC77" s="10"/>
      <c r="AS77" s="4">
        <v>1</v>
      </c>
      <c r="BF77" s="4">
        <v>1</v>
      </c>
      <c r="BS77" s="4"/>
      <c r="BW77" s="10"/>
      <c r="CG77" s="7"/>
      <c r="CJ77" s="4"/>
      <c r="CN77" s="4">
        <v>1</v>
      </c>
      <c r="CO77" s="10"/>
      <c r="CY77" s="11"/>
      <c r="DB77" s="4"/>
      <c r="DD77" s="4"/>
      <c r="DE77" s="4"/>
      <c r="DF77" s="4">
        <v>1</v>
      </c>
      <c r="DG77" s="4"/>
      <c r="DH77" s="4"/>
      <c r="DK77" s="19"/>
      <c r="DM77" s="4"/>
      <c r="DN77" s="4"/>
      <c r="DO77" s="4"/>
      <c r="DP77" s="4"/>
      <c r="DQ77" s="4"/>
      <c r="DR77" s="10"/>
      <c r="DS77" s="4"/>
      <c r="DT77" s="4"/>
      <c r="DU77" s="4"/>
      <c r="DV77" s="4"/>
      <c r="DX77" s="4"/>
      <c r="DZ77" s="4"/>
      <c r="EA77" s="7"/>
      <c r="EE77" s="11"/>
      <c r="EF77" s="19"/>
      <c r="EG77" s="4"/>
      <c r="EI77" s="4"/>
      <c r="EO77" s="4"/>
      <c r="FB77" s="6"/>
      <c r="FL77" s="19"/>
      <c r="FS77" s="6"/>
      <c r="GC77" s="19"/>
    </row>
    <row r="78" spans="1:185" x14ac:dyDescent="0.2">
      <c r="A78" s="14">
        <v>38179</v>
      </c>
      <c r="D78" s="4">
        <v>1</v>
      </c>
      <c r="E78" s="4">
        <v>1</v>
      </c>
      <c r="T78" s="4">
        <v>1</v>
      </c>
      <c r="V78" s="4">
        <v>1</v>
      </c>
      <c r="Z78" s="4">
        <v>1</v>
      </c>
      <c r="AB78" s="7"/>
      <c r="AC78" s="10"/>
      <c r="AH78" s="4">
        <v>1</v>
      </c>
      <c r="AS78" s="4">
        <v>1</v>
      </c>
      <c r="BS78" s="4"/>
      <c r="BW78" s="10"/>
      <c r="CG78" s="7"/>
      <c r="CJ78" s="4"/>
      <c r="CN78" s="4">
        <v>1</v>
      </c>
      <c r="CO78" s="10"/>
      <c r="CY78" s="11"/>
      <c r="DB78" s="4"/>
      <c r="DD78" s="4"/>
      <c r="DE78" s="4"/>
      <c r="DF78" s="4">
        <v>1</v>
      </c>
      <c r="DG78" s="4"/>
      <c r="DH78" s="4"/>
      <c r="DK78" s="19"/>
      <c r="DM78" s="4"/>
      <c r="DN78" s="4"/>
      <c r="DO78" s="4"/>
      <c r="DP78" s="4"/>
      <c r="DQ78" s="4"/>
      <c r="DR78" s="10"/>
      <c r="DS78" s="4"/>
      <c r="DT78" s="4"/>
      <c r="DU78" s="4"/>
      <c r="DV78" s="4"/>
      <c r="DX78" s="4"/>
      <c r="DZ78" s="4"/>
      <c r="EA78" s="7"/>
      <c r="EE78" s="11"/>
      <c r="EF78" s="19"/>
      <c r="EG78" s="4"/>
      <c r="EI78" s="4"/>
      <c r="EO78" s="4"/>
      <c r="FB78" s="6"/>
      <c r="FL78" s="19"/>
      <c r="FS78" s="6"/>
      <c r="GC78" s="19"/>
    </row>
    <row r="79" spans="1:185" x14ac:dyDescent="0.2">
      <c r="A79" s="14">
        <v>38186</v>
      </c>
      <c r="D79" s="4">
        <v>1</v>
      </c>
      <c r="E79" s="4">
        <v>1</v>
      </c>
      <c r="J79" s="4">
        <v>1</v>
      </c>
      <c r="AB79" s="7"/>
      <c r="AC79" s="10"/>
      <c r="AH79" s="4">
        <v>1</v>
      </c>
      <c r="BK79" s="4">
        <v>1</v>
      </c>
      <c r="BS79" s="4"/>
      <c r="BW79" s="10"/>
      <c r="CG79" s="7"/>
      <c r="CJ79" s="4"/>
      <c r="CN79" s="4">
        <v>1</v>
      </c>
      <c r="CO79" s="10"/>
      <c r="CY79" s="11"/>
      <c r="DB79" s="4"/>
      <c r="DD79" s="4"/>
      <c r="DE79" s="4"/>
      <c r="DF79" s="4"/>
      <c r="DG79" s="4"/>
      <c r="DH79" s="4"/>
      <c r="DK79" s="19"/>
      <c r="DM79" s="4"/>
      <c r="DN79" s="4"/>
      <c r="DO79" s="4"/>
      <c r="DP79" s="4"/>
      <c r="DQ79" s="4"/>
      <c r="DR79" s="10"/>
      <c r="DS79" s="4"/>
      <c r="DT79" s="4"/>
      <c r="DU79" s="4"/>
      <c r="DV79" s="4"/>
      <c r="DX79" s="4"/>
      <c r="DZ79" s="4"/>
      <c r="EA79" s="7"/>
      <c r="EE79" s="11"/>
      <c r="EF79" s="19"/>
      <c r="EG79" s="4"/>
      <c r="EI79" s="4"/>
      <c r="EO79" s="4"/>
      <c r="FB79" s="6"/>
      <c r="FL79" s="19"/>
      <c r="FS79" s="6"/>
      <c r="GC79" s="19"/>
    </row>
    <row r="80" spans="1:185" x14ac:dyDescent="0.2">
      <c r="A80" s="14">
        <v>38193</v>
      </c>
      <c r="V80" s="4">
        <v>0</v>
      </c>
      <c r="Z80" s="4">
        <v>0</v>
      </c>
      <c r="AB80" s="7"/>
      <c r="AC80" s="10"/>
      <c r="BS80" s="4"/>
      <c r="BW80" s="10"/>
      <c r="CG80" s="7"/>
      <c r="CJ80" s="4"/>
      <c r="CO80" s="10"/>
      <c r="CY80" s="11"/>
      <c r="DB80" s="4"/>
      <c r="DD80" s="4"/>
      <c r="DE80" s="4"/>
      <c r="DF80" s="4"/>
      <c r="DG80" s="4"/>
      <c r="DH80" s="4"/>
      <c r="DK80" s="19"/>
      <c r="DM80" s="4"/>
      <c r="DN80" s="4"/>
      <c r="DO80" s="4"/>
      <c r="DP80" s="4"/>
      <c r="DQ80" s="4"/>
      <c r="DR80" s="10"/>
      <c r="DS80" s="4"/>
      <c r="DT80" s="4"/>
      <c r="DU80" s="4"/>
      <c r="DV80" s="4"/>
      <c r="DX80" s="4"/>
      <c r="DZ80" s="4"/>
      <c r="EA80" s="7"/>
      <c r="EE80" s="11"/>
      <c r="EF80" s="19"/>
      <c r="EG80" s="4"/>
      <c r="EI80" s="4"/>
      <c r="EO80" s="4"/>
      <c r="FB80" s="6"/>
      <c r="FL80" s="19"/>
      <c r="FS80" s="6"/>
      <c r="GC80" s="19"/>
    </row>
    <row r="81" spans="1:185" x14ac:dyDescent="0.2">
      <c r="A81" s="14">
        <v>38200</v>
      </c>
      <c r="D81" s="4">
        <v>1</v>
      </c>
      <c r="E81" s="4">
        <v>1</v>
      </c>
      <c r="Z81" s="4">
        <v>1</v>
      </c>
      <c r="AB81" s="7"/>
      <c r="AC81" s="10"/>
      <c r="AV81" s="4">
        <v>1</v>
      </c>
      <c r="BK81" s="4">
        <v>1</v>
      </c>
      <c r="BS81" s="4"/>
      <c r="BW81" s="10"/>
      <c r="CG81" s="7"/>
      <c r="CJ81" s="4"/>
      <c r="CN81" s="4">
        <v>1</v>
      </c>
      <c r="CO81" s="10"/>
      <c r="CY81" s="11"/>
      <c r="DB81" s="4"/>
      <c r="DD81" s="4"/>
      <c r="DE81" s="4"/>
      <c r="DF81" s="4">
        <v>1</v>
      </c>
      <c r="DG81" s="4"/>
      <c r="DH81" s="4"/>
      <c r="DK81" s="19"/>
      <c r="DM81" s="4"/>
      <c r="DN81" s="4"/>
      <c r="DO81" s="4"/>
      <c r="DP81" s="4"/>
      <c r="DQ81" s="4"/>
      <c r="DR81" s="10"/>
      <c r="DS81" s="4"/>
      <c r="DT81" s="4"/>
      <c r="DU81" s="4"/>
      <c r="DV81" s="4"/>
      <c r="DX81" s="4"/>
      <c r="DZ81" s="4"/>
      <c r="EA81" s="7"/>
      <c r="EE81" s="11"/>
      <c r="EF81" s="19"/>
      <c r="EG81" s="4"/>
      <c r="EI81" s="4"/>
      <c r="EO81" s="4"/>
      <c r="FB81" s="6"/>
      <c r="FL81" s="19"/>
      <c r="FS81" s="6"/>
      <c r="GC81" s="19"/>
    </row>
    <row r="82" spans="1:185" x14ac:dyDescent="0.2">
      <c r="A82" s="14">
        <v>38207</v>
      </c>
      <c r="D82" s="4">
        <v>1</v>
      </c>
      <c r="E82" s="4">
        <v>1</v>
      </c>
      <c r="Z82" s="4">
        <v>1</v>
      </c>
      <c r="AB82" s="7"/>
      <c r="AC82" s="10"/>
      <c r="AH82" s="4">
        <v>1</v>
      </c>
      <c r="BS82" s="4"/>
      <c r="BW82" s="10"/>
      <c r="CD82" s="4">
        <v>1</v>
      </c>
      <c r="CG82" s="7"/>
      <c r="CJ82" s="4"/>
      <c r="CO82" s="10">
        <v>1</v>
      </c>
      <c r="CY82" s="11"/>
      <c r="DB82" s="4"/>
      <c r="DD82" s="4"/>
      <c r="DE82" s="4"/>
      <c r="DF82" s="4">
        <v>1</v>
      </c>
      <c r="DG82" s="4"/>
      <c r="DH82" s="4"/>
      <c r="DK82" s="19"/>
      <c r="DM82" s="4"/>
      <c r="DN82" s="4"/>
      <c r="DO82" s="4"/>
      <c r="DP82" s="4"/>
      <c r="DQ82" s="4"/>
      <c r="DR82" s="10"/>
      <c r="DS82" s="4"/>
      <c r="DT82" s="4"/>
      <c r="DU82" s="4"/>
      <c r="DV82" s="4"/>
      <c r="DX82" s="4"/>
      <c r="DZ82" s="4"/>
      <c r="EA82" s="7"/>
      <c r="EE82" s="11"/>
      <c r="EF82" s="19"/>
      <c r="EG82" s="4"/>
      <c r="EI82" s="4"/>
      <c r="EO82" s="4"/>
      <c r="FB82" s="6"/>
      <c r="FL82" s="19"/>
      <c r="FS82" s="6"/>
      <c r="GC82" s="19"/>
    </row>
    <row r="83" spans="1:185" x14ac:dyDescent="0.2">
      <c r="A83" s="14">
        <v>38214</v>
      </c>
      <c r="D83" s="4">
        <v>1</v>
      </c>
      <c r="E83" s="4">
        <v>1</v>
      </c>
      <c r="J83" s="4">
        <v>1</v>
      </c>
      <c r="V83" s="4">
        <v>1</v>
      </c>
      <c r="Z83" s="4">
        <v>1</v>
      </c>
      <c r="AB83" s="7"/>
      <c r="AC83" s="10"/>
      <c r="AH83" s="4">
        <v>1</v>
      </c>
      <c r="BF83" s="4">
        <v>1</v>
      </c>
      <c r="BS83" s="4"/>
      <c r="BW83" s="10"/>
      <c r="CG83" s="7"/>
      <c r="CJ83" s="4"/>
      <c r="CO83" s="10">
        <v>1</v>
      </c>
      <c r="CY83" s="11"/>
      <c r="DB83" s="4"/>
      <c r="DD83" s="4"/>
      <c r="DE83" s="4">
        <v>1</v>
      </c>
      <c r="DF83" s="4"/>
      <c r="DG83" s="4"/>
      <c r="DH83" s="4"/>
      <c r="DK83" s="19"/>
      <c r="DM83" s="4"/>
      <c r="DN83" s="4"/>
      <c r="DO83" s="4"/>
      <c r="DP83" s="4"/>
      <c r="DQ83" s="4"/>
      <c r="DR83" s="10"/>
      <c r="DS83" s="4"/>
      <c r="DT83" s="4"/>
      <c r="DU83" s="4"/>
      <c r="DV83" s="4"/>
      <c r="DX83" s="4"/>
      <c r="DZ83" s="4"/>
      <c r="EA83" s="7"/>
      <c r="EE83" s="11"/>
      <c r="EF83" s="19"/>
      <c r="EG83" s="4"/>
      <c r="EI83" s="4"/>
      <c r="EO83" s="4"/>
      <c r="FB83" s="6"/>
      <c r="FL83" s="19"/>
      <c r="FS83" s="6"/>
      <c r="GC83" s="19"/>
    </row>
    <row r="84" spans="1:185" x14ac:dyDescent="0.2">
      <c r="A84" s="14">
        <v>38221</v>
      </c>
      <c r="D84" s="4">
        <v>1</v>
      </c>
      <c r="E84" s="4">
        <v>1</v>
      </c>
      <c r="Z84" s="4">
        <v>1</v>
      </c>
      <c r="AB84" s="7"/>
      <c r="AC84" s="10"/>
      <c r="AH84" s="4">
        <v>1</v>
      </c>
      <c r="AV84" s="4">
        <v>1</v>
      </c>
      <c r="BS84" s="4"/>
      <c r="BW84" s="10"/>
      <c r="CG84" s="7"/>
      <c r="CJ84" s="4"/>
      <c r="CN84" s="4">
        <v>1</v>
      </c>
      <c r="CO84" s="10"/>
      <c r="CY84" s="11"/>
      <c r="DB84" s="4"/>
      <c r="DD84" s="4"/>
      <c r="DE84" s="4">
        <v>1</v>
      </c>
      <c r="DF84" s="4"/>
      <c r="DG84" s="4"/>
      <c r="DH84" s="4"/>
      <c r="DK84" s="19"/>
      <c r="DM84" s="4"/>
      <c r="DN84" s="4"/>
      <c r="DO84" s="4"/>
      <c r="DP84" s="4"/>
      <c r="DQ84" s="4"/>
      <c r="DR84" s="10"/>
      <c r="DS84" s="4"/>
      <c r="DT84" s="4"/>
      <c r="DU84" s="4"/>
      <c r="DV84" s="4"/>
      <c r="DX84" s="4"/>
      <c r="DZ84" s="4"/>
      <c r="EA84" s="7"/>
      <c r="EE84" s="11"/>
      <c r="EF84" s="19"/>
      <c r="EG84" s="4"/>
      <c r="EI84" s="4"/>
      <c r="EO84" s="4"/>
      <c r="FB84" s="6"/>
      <c r="FL84" s="19"/>
      <c r="FS84" s="6"/>
      <c r="GC84" s="19"/>
    </row>
    <row r="85" spans="1:185" x14ac:dyDescent="0.2">
      <c r="A85" s="14">
        <v>38228</v>
      </c>
      <c r="D85" s="4">
        <v>1</v>
      </c>
      <c r="E85" s="4">
        <v>1</v>
      </c>
      <c r="V85" s="4">
        <v>1</v>
      </c>
      <c r="Z85" s="4">
        <v>1</v>
      </c>
      <c r="AB85" s="7"/>
      <c r="AC85" s="10"/>
      <c r="BF85" s="4">
        <v>1</v>
      </c>
      <c r="BK85" s="4">
        <v>1</v>
      </c>
      <c r="BS85" s="4"/>
      <c r="BW85" s="10"/>
      <c r="CG85" s="7"/>
      <c r="CJ85" s="4"/>
      <c r="CO85" s="10">
        <v>1</v>
      </c>
      <c r="CY85" s="11"/>
      <c r="DB85" s="4"/>
      <c r="DD85" s="4"/>
      <c r="DE85" s="4"/>
      <c r="DF85" s="4">
        <v>1</v>
      </c>
      <c r="DG85" s="4"/>
      <c r="DH85" s="4"/>
      <c r="DK85" s="19"/>
      <c r="DM85" s="4"/>
      <c r="DN85" s="4"/>
      <c r="DO85" s="4"/>
      <c r="DP85" s="4"/>
      <c r="DQ85" s="4"/>
      <c r="DR85" s="10"/>
      <c r="DS85" s="4"/>
      <c r="DT85" s="4"/>
      <c r="DU85" s="4"/>
      <c r="DV85" s="4"/>
      <c r="DX85" s="4"/>
      <c r="DZ85" s="4"/>
      <c r="EA85" s="7"/>
      <c r="EE85" s="11"/>
      <c r="EF85" s="19"/>
      <c r="EG85" s="4"/>
      <c r="EI85" s="4"/>
      <c r="EO85" s="4"/>
      <c r="FB85" s="6"/>
      <c r="FL85" s="19"/>
      <c r="FS85" s="6"/>
      <c r="GC85" s="19"/>
    </row>
    <row r="86" spans="1:185" x14ac:dyDescent="0.2">
      <c r="A86" s="14">
        <v>38235</v>
      </c>
      <c r="D86" s="4">
        <v>1</v>
      </c>
      <c r="E86" s="4">
        <v>1</v>
      </c>
      <c r="J86" s="4">
        <v>1</v>
      </c>
      <c r="T86" s="4">
        <v>1</v>
      </c>
      <c r="Z86" s="4">
        <v>1</v>
      </c>
      <c r="AB86" s="7"/>
      <c r="AC86" s="10"/>
      <c r="AH86" s="4">
        <v>1</v>
      </c>
      <c r="BF86" s="4">
        <v>1</v>
      </c>
      <c r="BS86" s="4"/>
      <c r="BW86" s="10"/>
      <c r="CG86" s="7"/>
      <c r="CJ86" s="4"/>
      <c r="CN86" s="4">
        <v>1</v>
      </c>
      <c r="CO86" s="10"/>
      <c r="CY86" s="11"/>
      <c r="DB86" s="4"/>
      <c r="DD86" s="4"/>
      <c r="DE86" s="4"/>
      <c r="DF86" s="4">
        <v>1</v>
      </c>
      <c r="DG86" s="4"/>
      <c r="DH86" s="4"/>
      <c r="DK86" s="19"/>
      <c r="DM86" s="4"/>
      <c r="DN86" s="4"/>
      <c r="DO86" s="4"/>
      <c r="DP86" s="4"/>
      <c r="DQ86" s="4"/>
      <c r="DR86" s="10"/>
      <c r="DS86" s="4"/>
      <c r="DT86" s="4"/>
      <c r="DU86" s="4"/>
      <c r="DV86" s="4"/>
      <c r="DX86" s="4"/>
      <c r="DZ86" s="4"/>
      <c r="EA86" s="7"/>
      <c r="EE86" s="11"/>
      <c r="EF86" s="19"/>
      <c r="EG86" s="4"/>
      <c r="EI86" s="4"/>
      <c r="EO86" s="4"/>
      <c r="FB86" s="6"/>
      <c r="FL86" s="19"/>
      <c r="FS86" s="6"/>
      <c r="GC86" s="19"/>
    </row>
    <row r="87" spans="1:185" x14ac:dyDescent="0.2">
      <c r="A87" s="14">
        <v>38242</v>
      </c>
      <c r="D87" s="4">
        <v>1</v>
      </c>
      <c r="E87" s="4">
        <v>1</v>
      </c>
      <c r="V87" s="4">
        <v>1</v>
      </c>
      <c r="Z87" s="4">
        <v>1</v>
      </c>
      <c r="AB87" s="7"/>
      <c r="AC87" s="10"/>
      <c r="AH87" s="4">
        <v>1</v>
      </c>
      <c r="AV87" s="4">
        <v>1</v>
      </c>
      <c r="BS87" s="4"/>
      <c r="BW87" s="10"/>
      <c r="CG87" s="7"/>
      <c r="CJ87" s="4"/>
      <c r="CO87" s="10">
        <v>1</v>
      </c>
      <c r="CY87" s="11"/>
      <c r="DB87" s="4"/>
      <c r="DD87" s="4"/>
      <c r="DE87" s="4">
        <v>1</v>
      </c>
      <c r="DF87" s="4"/>
      <c r="DG87" s="4"/>
      <c r="DH87" s="4"/>
      <c r="DK87" s="19"/>
      <c r="DM87" s="4"/>
      <c r="DN87" s="4"/>
      <c r="DO87" s="4"/>
      <c r="DP87" s="4"/>
      <c r="DQ87" s="4"/>
      <c r="DR87" s="10"/>
      <c r="DS87" s="4"/>
      <c r="DT87" s="4"/>
      <c r="DU87" s="4"/>
      <c r="DV87" s="4"/>
      <c r="DX87" s="4"/>
      <c r="DZ87" s="4"/>
      <c r="EA87" s="7"/>
      <c r="EE87" s="11"/>
      <c r="EF87" s="19"/>
      <c r="EG87" s="4"/>
      <c r="EI87" s="4"/>
      <c r="EO87" s="4"/>
      <c r="FB87" s="6"/>
      <c r="FL87" s="19"/>
      <c r="FS87" s="6"/>
      <c r="GC87" s="19"/>
    </row>
    <row r="88" spans="1:185" x14ac:dyDescent="0.2">
      <c r="A88" s="14">
        <v>38249</v>
      </c>
      <c r="D88" s="4">
        <v>1</v>
      </c>
      <c r="E88" s="4">
        <v>1</v>
      </c>
      <c r="J88" s="4">
        <v>1</v>
      </c>
      <c r="V88" s="4">
        <v>1</v>
      </c>
      <c r="Z88" s="4">
        <v>1</v>
      </c>
      <c r="AB88" s="7"/>
      <c r="AC88" s="10"/>
      <c r="BF88" s="4">
        <v>1</v>
      </c>
      <c r="BK88" s="4">
        <v>1</v>
      </c>
      <c r="BS88" s="4"/>
      <c r="BW88" s="10"/>
      <c r="CG88" s="7"/>
      <c r="CJ88" s="4"/>
      <c r="CN88" s="4">
        <v>1</v>
      </c>
      <c r="CO88" s="10"/>
      <c r="CY88" s="11"/>
      <c r="DB88" s="4"/>
      <c r="DD88" s="4"/>
      <c r="DE88" s="4"/>
      <c r="DF88" s="4">
        <v>1</v>
      </c>
      <c r="DG88" s="4"/>
      <c r="DH88" s="4"/>
      <c r="DK88" s="19"/>
      <c r="DM88" s="4"/>
      <c r="DN88" s="4"/>
      <c r="DO88" s="4"/>
      <c r="DP88" s="4"/>
      <c r="DQ88" s="4"/>
      <c r="DR88" s="10"/>
      <c r="DS88" s="4"/>
      <c r="DT88" s="4"/>
      <c r="DU88" s="4"/>
      <c r="DV88" s="4"/>
      <c r="DX88" s="4"/>
      <c r="DZ88" s="4"/>
      <c r="EA88" s="7"/>
      <c r="EE88" s="11"/>
      <c r="EF88" s="19"/>
      <c r="EG88" s="4"/>
      <c r="EI88" s="4"/>
      <c r="EO88" s="4"/>
      <c r="FB88" s="6"/>
      <c r="FL88" s="19"/>
      <c r="FS88" s="6"/>
      <c r="GC88" s="19"/>
    </row>
    <row r="89" spans="1:185" x14ac:dyDescent="0.2">
      <c r="A89" s="14">
        <v>38256</v>
      </c>
      <c r="V89" s="4">
        <v>1</v>
      </c>
      <c r="AB89" s="7"/>
      <c r="AC89" s="10"/>
      <c r="BS89" s="4"/>
      <c r="BW89" s="10"/>
      <c r="CG89" s="7"/>
      <c r="CJ89" s="4"/>
      <c r="CO89" s="10"/>
      <c r="CY89" s="11"/>
      <c r="DB89" s="4"/>
      <c r="DD89" s="4"/>
      <c r="DE89" s="4"/>
      <c r="DF89" s="4"/>
      <c r="DG89" s="4"/>
      <c r="DH89" s="4"/>
      <c r="DK89" s="19"/>
      <c r="DM89" s="4"/>
      <c r="DN89" s="4"/>
      <c r="DO89" s="4"/>
      <c r="DP89" s="4"/>
      <c r="DQ89" s="4"/>
      <c r="DR89" s="10"/>
      <c r="DS89" s="4"/>
      <c r="DT89" s="4"/>
      <c r="DU89" s="4"/>
      <c r="DV89" s="4"/>
      <c r="DX89" s="4"/>
      <c r="DZ89" s="4"/>
      <c r="EA89" s="7"/>
      <c r="EE89" s="11"/>
      <c r="EF89" s="19"/>
      <c r="EG89" s="4"/>
      <c r="EI89" s="4"/>
      <c r="EO89" s="4"/>
      <c r="FB89" s="6"/>
      <c r="FL89" s="19"/>
      <c r="FS89" s="6"/>
      <c r="GC89" s="19"/>
    </row>
    <row r="90" spans="1:185" s="19" customFormat="1" x14ac:dyDescent="0.2">
      <c r="A90" s="18">
        <v>38263</v>
      </c>
      <c r="D90" s="10"/>
      <c r="E90" s="10"/>
      <c r="F90" s="10"/>
      <c r="G90" s="10"/>
      <c r="H90" s="10"/>
      <c r="I90" s="10"/>
      <c r="J90" s="10"/>
      <c r="K90" s="10"/>
      <c r="M90" s="10">
        <v>0</v>
      </c>
      <c r="R90" s="10"/>
      <c r="T90" s="10"/>
      <c r="U90" s="10"/>
      <c r="V90" s="10">
        <v>0</v>
      </c>
      <c r="W90" s="10"/>
      <c r="Z90" s="10"/>
      <c r="AA90" s="10"/>
      <c r="AB90" s="11"/>
      <c r="AD90" s="10"/>
      <c r="AE90" s="10"/>
      <c r="AH90" s="10"/>
      <c r="AI90" s="10"/>
      <c r="AJ90" s="10"/>
      <c r="AK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7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1"/>
      <c r="CZ90" s="10"/>
      <c r="DA90" s="10"/>
      <c r="DB90" s="10"/>
      <c r="DC90" s="10"/>
      <c r="DD90" s="10"/>
      <c r="DE90" s="10"/>
      <c r="DF90" s="10"/>
      <c r="DG90" s="10"/>
      <c r="DH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7"/>
      <c r="EE90" s="11"/>
      <c r="EG90" s="10"/>
      <c r="EI90" s="10"/>
      <c r="EO90" s="10"/>
    </row>
    <row r="91" spans="1:185" s="19" customFormat="1" x14ac:dyDescent="0.2">
      <c r="A91" s="18">
        <v>38270</v>
      </c>
      <c r="D91" s="10">
        <v>1</v>
      </c>
      <c r="E91" s="10">
        <v>1</v>
      </c>
      <c r="F91" s="10"/>
      <c r="G91" s="10"/>
      <c r="H91" s="10"/>
      <c r="I91" s="10"/>
      <c r="J91" s="10">
        <v>1</v>
      </c>
      <c r="K91" s="10"/>
      <c r="M91" s="10"/>
      <c r="R91" s="10"/>
      <c r="T91" s="10">
        <v>1</v>
      </c>
      <c r="U91" s="10"/>
      <c r="V91" s="10">
        <v>1</v>
      </c>
      <c r="W91" s="10"/>
      <c r="Z91" s="10">
        <v>1</v>
      </c>
      <c r="AA91" s="10"/>
      <c r="AB91" s="11"/>
      <c r="AD91" s="10">
        <v>1</v>
      </c>
      <c r="AE91" s="10"/>
      <c r="AH91" s="10">
        <v>1</v>
      </c>
      <c r="AI91" s="10"/>
      <c r="AJ91" s="10"/>
      <c r="AK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>
        <v>1</v>
      </c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7"/>
      <c r="CH91" s="10"/>
      <c r="CI91" s="10"/>
      <c r="CJ91" s="10"/>
      <c r="CK91" s="10"/>
      <c r="CL91" s="10"/>
      <c r="CM91" s="10"/>
      <c r="CN91" s="10"/>
      <c r="CO91" s="10">
        <v>1</v>
      </c>
      <c r="CP91" s="10"/>
      <c r="CQ91" s="10"/>
      <c r="CR91" s="10"/>
      <c r="CS91" s="10"/>
      <c r="CT91" s="10"/>
      <c r="CU91" s="10"/>
      <c r="CV91" s="10"/>
      <c r="CW91" s="10"/>
      <c r="CX91" s="10"/>
      <c r="CY91" s="11"/>
      <c r="CZ91" s="10"/>
      <c r="DA91" s="10"/>
      <c r="DB91" s="10"/>
      <c r="DC91" s="10"/>
      <c r="DD91" s="10"/>
      <c r="DE91" s="10"/>
      <c r="DF91" s="10"/>
      <c r="DG91" s="10"/>
      <c r="DH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7"/>
      <c r="EE91" s="11"/>
      <c r="EG91" s="10"/>
      <c r="EI91" s="10"/>
      <c r="EO91" s="10"/>
    </row>
    <row r="92" spans="1:185" s="19" customFormat="1" x14ac:dyDescent="0.2">
      <c r="A92" s="18">
        <v>38277</v>
      </c>
      <c r="D92" s="10">
        <v>1</v>
      </c>
      <c r="E92" s="10">
        <v>1</v>
      </c>
      <c r="F92" s="10"/>
      <c r="G92" s="10"/>
      <c r="H92" s="10"/>
      <c r="I92" s="10"/>
      <c r="J92" s="10"/>
      <c r="K92" s="10"/>
      <c r="M92" s="10"/>
      <c r="R92" s="10"/>
      <c r="T92" s="10"/>
      <c r="U92" s="10"/>
      <c r="V92" s="10">
        <v>1</v>
      </c>
      <c r="W92" s="10"/>
      <c r="Z92" s="10">
        <v>1</v>
      </c>
      <c r="AA92" s="10"/>
      <c r="AB92" s="11"/>
      <c r="AD92" s="10">
        <v>1</v>
      </c>
      <c r="AE92" s="10"/>
      <c r="AH92" s="10">
        <v>1</v>
      </c>
      <c r="AI92" s="10"/>
      <c r="AJ92" s="10"/>
      <c r="AK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>
        <v>1</v>
      </c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7"/>
      <c r="CH92" s="10"/>
      <c r="CI92" s="10"/>
      <c r="CJ92" s="10"/>
      <c r="CK92" s="10"/>
      <c r="CL92" s="10"/>
      <c r="CM92" s="10"/>
      <c r="CN92" s="10">
        <v>1</v>
      </c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1"/>
      <c r="CZ92" s="10"/>
      <c r="DA92" s="10"/>
      <c r="DB92" s="10"/>
      <c r="DC92" s="10"/>
      <c r="DD92" s="10"/>
      <c r="DE92" s="10"/>
      <c r="DF92" s="10"/>
      <c r="DG92" s="10"/>
      <c r="DH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7"/>
      <c r="EE92" s="11"/>
      <c r="EG92" s="10"/>
      <c r="EI92" s="10"/>
      <c r="EO92" s="10"/>
    </row>
    <row r="93" spans="1:185" s="19" customFormat="1" x14ac:dyDescent="0.2">
      <c r="A93" s="18">
        <v>38284</v>
      </c>
      <c r="D93" s="10">
        <v>1</v>
      </c>
      <c r="E93" s="10">
        <v>1</v>
      </c>
      <c r="F93" s="10"/>
      <c r="G93" s="10"/>
      <c r="H93" s="10"/>
      <c r="I93" s="10"/>
      <c r="J93" s="10">
        <v>1</v>
      </c>
      <c r="K93" s="10"/>
      <c r="M93" s="10"/>
      <c r="R93" s="10"/>
      <c r="T93" s="10">
        <v>1</v>
      </c>
      <c r="U93" s="10"/>
      <c r="V93" s="10">
        <v>1</v>
      </c>
      <c r="W93" s="10"/>
      <c r="Z93" s="10">
        <v>1</v>
      </c>
      <c r="AA93" s="10"/>
      <c r="AB93" s="11"/>
      <c r="AD93" s="10">
        <v>1</v>
      </c>
      <c r="AE93" s="10"/>
      <c r="AH93" s="10"/>
      <c r="AI93" s="10"/>
      <c r="AJ93" s="10"/>
      <c r="AK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>
        <v>1</v>
      </c>
      <c r="BG93" s="10"/>
      <c r="BH93" s="10"/>
      <c r="BI93" s="10"/>
      <c r="BJ93" s="10"/>
      <c r="BK93" s="10">
        <v>1</v>
      </c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7"/>
      <c r="CH93" s="10"/>
      <c r="CI93" s="10"/>
      <c r="CJ93" s="10"/>
      <c r="CK93" s="10"/>
      <c r="CL93" s="10"/>
      <c r="CM93" s="10"/>
      <c r="CN93" s="10"/>
      <c r="CO93" s="10">
        <v>1</v>
      </c>
      <c r="CP93" s="10"/>
      <c r="CQ93" s="10"/>
      <c r="CR93" s="10"/>
      <c r="CS93" s="10"/>
      <c r="CT93" s="10"/>
      <c r="CU93" s="10"/>
      <c r="CV93" s="10"/>
      <c r="CW93" s="10"/>
      <c r="CX93" s="10"/>
      <c r="CY93" s="11"/>
      <c r="CZ93" s="10"/>
      <c r="DA93" s="10"/>
      <c r="DB93" s="10"/>
      <c r="DC93" s="10"/>
      <c r="DD93" s="10"/>
      <c r="DE93" s="10"/>
      <c r="DF93" s="10"/>
      <c r="DG93" s="10"/>
      <c r="DH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7"/>
      <c r="EE93" s="11"/>
      <c r="EG93" s="10"/>
      <c r="EI93" s="10"/>
      <c r="EO93" s="10"/>
    </row>
    <row r="94" spans="1:185" s="19" customFormat="1" x14ac:dyDescent="0.2">
      <c r="A94" s="18">
        <v>38291</v>
      </c>
      <c r="D94" s="10">
        <v>1</v>
      </c>
      <c r="E94" s="10">
        <v>1</v>
      </c>
      <c r="F94" s="10"/>
      <c r="G94" s="10"/>
      <c r="H94" s="10"/>
      <c r="I94" s="10"/>
      <c r="J94" s="10">
        <v>1</v>
      </c>
      <c r="K94" s="10"/>
      <c r="M94" s="10">
        <v>1</v>
      </c>
      <c r="R94" s="10"/>
      <c r="T94" s="10"/>
      <c r="U94" s="10"/>
      <c r="V94" s="10">
        <v>1</v>
      </c>
      <c r="W94" s="10"/>
      <c r="Z94" s="10">
        <v>1</v>
      </c>
      <c r="AA94" s="10"/>
      <c r="AB94" s="11"/>
      <c r="AD94" s="10"/>
      <c r="AE94" s="10"/>
      <c r="AH94" s="10">
        <v>1</v>
      </c>
      <c r="AI94" s="10"/>
      <c r="AJ94" s="10"/>
      <c r="AK94" s="10"/>
      <c r="AS94" s="10"/>
      <c r="AT94" s="10"/>
      <c r="AU94" s="10"/>
      <c r="AV94" s="10">
        <v>1</v>
      </c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7"/>
      <c r="CH94" s="10"/>
      <c r="CI94" s="10"/>
      <c r="CJ94" s="10"/>
      <c r="CK94" s="10"/>
      <c r="CL94" s="10"/>
      <c r="CM94" s="10"/>
      <c r="CN94" s="10">
        <v>1</v>
      </c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1"/>
      <c r="CZ94" s="10"/>
      <c r="DA94" s="10"/>
      <c r="DB94" s="10"/>
      <c r="DC94" s="10"/>
      <c r="DD94" s="10"/>
      <c r="DE94" s="10">
        <v>1</v>
      </c>
      <c r="DF94" s="10"/>
      <c r="DG94" s="10"/>
      <c r="DH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7"/>
      <c r="EE94" s="11"/>
      <c r="EG94" s="10"/>
      <c r="EI94" s="10"/>
      <c r="EO94" s="10"/>
    </row>
    <row r="95" spans="1:185" s="19" customFormat="1" x14ac:dyDescent="0.2">
      <c r="A95" s="18">
        <v>38298</v>
      </c>
      <c r="D95" s="10">
        <v>1</v>
      </c>
      <c r="E95" s="10">
        <v>1</v>
      </c>
      <c r="F95" s="10"/>
      <c r="G95" s="10"/>
      <c r="H95" s="10"/>
      <c r="I95" s="10"/>
      <c r="J95" s="10"/>
      <c r="K95" s="10"/>
      <c r="M95" s="10"/>
      <c r="R95" s="10"/>
      <c r="T95" s="10"/>
      <c r="U95" s="10"/>
      <c r="V95" s="10">
        <v>1</v>
      </c>
      <c r="W95" s="10"/>
      <c r="Z95" s="10">
        <v>1</v>
      </c>
      <c r="AA95" s="10"/>
      <c r="AB95" s="11"/>
      <c r="AD95" s="10">
        <v>1</v>
      </c>
      <c r="AE95" s="10"/>
      <c r="AH95" s="10"/>
      <c r="AI95" s="10"/>
      <c r="AJ95" s="10"/>
      <c r="AK95" s="10"/>
      <c r="AS95" s="10"/>
      <c r="AT95" s="10"/>
      <c r="AU95" s="10"/>
      <c r="AV95" s="10">
        <v>1</v>
      </c>
      <c r="AW95" s="10"/>
      <c r="AX95" s="10"/>
      <c r="AY95" s="10"/>
      <c r="AZ95" s="10"/>
      <c r="BA95" s="10"/>
      <c r="BB95" s="10"/>
      <c r="BC95" s="10"/>
      <c r="BD95" s="10"/>
      <c r="BE95" s="10"/>
      <c r="BF95" s="10">
        <v>1</v>
      </c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7"/>
      <c r="CH95" s="10"/>
      <c r="CI95" s="10"/>
      <c r="CJ95" s="10"/>
      <c r="CK95" s="10"/>
      <c r="CL95" s="10"/>
      <c r="CM95" s="10"/>
      <c r="CN95" s="10"/>
      <c r="CO95" s="10">
        <v>1</v>
      </c>
      <c r="CP95" s="10"/>
      <c r="CQ95" s="10"/>
      <c r="CR95" s="10"/>
      <c r="CS95" s="10"/>
      <c r="CT95" s="10"/>
      <c r="CU95" s="10"/>
      <c r="CV95" s="10"/>
      <c r="CW95" s="10"/>
      <c r="CX95" s="10"/>
      <c r="CY95" s="11"/>
      <c r="CZ95" s="10"/>
      <c r="DA95" s="10"/>
      <c r="DB95" s="10"/>
      <c r="DC95" s="10"/>
      <c r="DD95" s="10"/>
      <c r="DE95" s="10"/>
      <c r="DF95" s="10"/>
      <c r="DG95" s="10"/>
      <c r="DH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7"/>
      <c r="EE95" s="11"/>
      <c r="EG95" s="10"/>
      <c r="EI95" s="10"/>
      <c r="EO95" s="10"/>
    </row>
    <row r="96" spans="1:185" s="19" customFormat="1" x14ac:dyDescent="0.2">
      <c r="A96" s="18">
        <v>38305</v>
      </c>
      <c r="D96" s="10">
        <v>1</v>
      </c>
      <c r="E96" s="10">
        <v>1</v>
      </c>
      <c r="F96" s="10"/>
      <c r="G96" s="10"/>
      <c r="H96" s="10"/>
      <c r="I96" s="10"/>
      <c r="J96" s="10">
        <v>1</v>
      </c>
      <c r="K96" s="10"/>
      <c r="M96" s="10"/>
      <c r="R96" s="10">
        <v>1</v>
      </c>
      <c r="T96" s="10"/>
      <c r="U96" s="10"/>
      <c r="V96" s="10">
        <v>1</v>
      </c>
      <c r="W96" s="10"/>
      <c r="Z96" s="10">
        <v>1</v>
      </c>
      <c r="AA96" s="10"/>
      <c r="AB96" s="11"/>
      <c r="AD96" s="10"/>
      <c r="AE96" s="10"/>
      <c r="AH96" s="10">
        <v>1</v>
      </c>
      <c r="AI96" s="10"/>
      <c r="AJ96" s="10"/>
      <c r="AK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>
        <v>1</v>
      </c>
      <c r="CE96" s="10"/>
      <c r="CF96" s="10"/>
      <c r="CG96" s="7"/>
      <c r="CH96" s="10"/>
      <c r="CI96" s="10"/>
      <c r="CJ96" s="10"/>
      <c r="CK96" s="10"/>
      <c r="CL96" s="10"/>
      <c r="CM96" s="10"/>
      <c r="CN96" s="10">
        <v>1</v>
      </c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1"/>
      <c r="CZ96" s="10"/>
      <c r="DA96" s="10"/>
      <c r="DB96" s="10"/>
      <c r="DC96" s="10"/>
      <c r="DD96" s="10"/>
      <c r="DE96" s="10">
        <v>1</v>
      </c>
      <c r="DF96" s="10"/>
      <c r="DG96" s="10"/>
      <c r="DH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7"/>
      <c r="EE96" s="11"/>
      <c r="EG96" s="10"/>
      <c r="EI96" s="10"/>
      <c r="EO96" s="10"/>
    </row>
    <row r="97" spans="1:185" s="19" customFormat="1" x14ac:dyDescent="0.2">
      <c r="A97" s="18">
        <v>38312</v>
      </c>
      <c r="D97" s="10">
        <v>1</v>
      </c>
      <c r="E97" s="10">
        <v>1</v>
      </c>
      <c r="F97" s="10"/>
      <c r="G97" s="10"/>
      <c r="H97" s="10"/>
      <c r="I97" s="10"/>
      <c r="J97" s="10">
        <v>1</v>
      </c>
      <c r="K97" s="10"/>
      <c r="M97" s="10">
        <v>1</v>
      </c>
      <c r="R97" s="10"/>
      <c r="T97" s="10">
        <v>1</v>
      </c>
      <c r="U97" s="10"/>
      <c r="V97" s="10"/>
      <c r="W97" s="10"/>
      <c r="Z97" s="10">
        <v>1</v>
      </c>
      <c r="AA97" s="10"/>
      <c r="AB97" s="11"/>
      <c r="AD97" s="10">
        <v>1</v>
      </c>
      <c r="AE97" s="10"/>
      <c r="AH97" s="10">
        <v>1</v>
      </c>
      <c r="AI97" s="10"/>
      <c r="AJ97" s="10"/>
      <c r="AK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>
        <v>1</v>
      </c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7"/>
      <c r="CH97" s="10"/>
      <c r="CI97" s="10"/>
      <c r="CJ97" s="10"/>
      <c r="CK97" s="10"/>
      <c r="CL97" s="10"/>
      <c r="CM97" s="10"/>
      <c r="CN97" s="10"/>
      <c r="CO97" s="10">
        <v>1</v>
      </c>
      <c r="CP97" s="10"/>
      <c r="CQ97" s="10"/>
      <c r="CR97" s="10"/>
      <c r="CS97" s="10"/>
      <c r="CT97" s="10"/>
      <c r="CU97" s="10"/>
      <c r="CV97" s="10"/>
      <c r="CW97" s="10"/>
      <c r="CX97" s="10"/>
      <c r="CY97" s="11"/>
      <c r="CZ97" s="10"/>
      <c r="DA97" s="10"/>
      <c r="DB97" s="10"/>
      <c r="DC97" s="10"/>
      <c r="DD97" s="10"/>
      <c r="DE97" s="10"/>
      <c r="DF97" s="10"/>
      <c r="DG97" s="10"/>
      <c r="DH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7"/>
      <c r="EE97" s="11"/>
      <c r="EG97" s="10"/>
      <c r="EI97" s="10"/>
      <c r="EO97" s="10"/>
    </row>
    <row r="98" spans="1:185" s="19" customFormat="1" x14ac:dyDescent="0.2">
      <c r="A98" s="18">
        <v>38319</v>
      </c>
      <c r="D98" s="10">
        <v>1</v>
      </c>
      <c r="E98" s="10">
        <v>1</v>
      </c>
      <c r="F98" s="10"/>
      <c r="G98" s="10"/>
      <c r="H98" s="10"/>
      <c r="I98" s="10"/>
      <c r="J98" s="10"/>
      <c r="K98" s="10"/>
      <c r="M98" s="10">
        <v>1</v>
      </c>
      <c r="R98" s="10">
        <v>1</v>
      </c>
      <c r="T98" s="10"/>
      <c r="U98" s="10"/>
      <c r="V98" s="10">
        <v>1</v>
      </c>
      <c r="W98" s="10"/>
      <c r="Z98" s="10">
        <v>1</v>
      </c>
      <c r="AA98" s="10"/>
      <c r="AB98" s="11"/>
      <c r="AD98" s="10"/>
      <c r="AE98" s="10"/>
      <c r="AH98" s="10">
        <v>1</v>
      </c>
      <c r="AI98" s="10"/>
      <c r="AJ98" s="10"/>
      <c r="AK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>
        <v>1</v>
      </c>
      <c r="CE98" s="10"/>
      <c r="CF98" s="10"/>
      <c r="CG98" s="7"/>
      <c r="CH98" s="10"/>
      <c r="CI98" s="10"/>
      <c r="CJ98" s="10"/>
      <c r="CK98" s="10"/>
      <c r="CL98" s="10"/>
      <c r="CM98" s="10"/>
      <c r="CN98" s="10">
        <v>1</v>
      </c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1"/>
      <c r="CZ98" s="10"/>
      <c r="DA98" s="10"/>
      <c r="DB98" s="10"/>
      <c r="DC98" s="10"/>
      <c r="DD98" s="10"/>
      <c r="DE98" s="10">
        <v>1</v>
      </c>
      <c r="DF98" s="10"/>
      <c r="DG98" s="10"/>
      <c r="DH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7"/>
      <c r="EE98" s="11"/>
      <c r="EG98" s="10"/>
      <c r="EI98" s="10"/>
      <c r="EO98" s="10"/>
    </row>
    <row r="99" spans="1:185" s="19" customFormat="1" x14ac:dyDescent="0.2">
      <c r="A99" s="18">
        <v>38326</v>
      </c>
      <c r="D99" s="10">
        <v>1</v>
      </c>
      <c r="E99" s="10">
        <v>1</v>
      </c>
      <c r="F99" s="10"/>
      <c r="G99" s="10"/>
      <c r="H99" s="10"/>
      <c r="I99" s="10"/>
      <c r="J99" s="10">
        <v>1</v>
      </c>
      <c r="K99" s="10"/>
      <c r="M99" s="10"/>
      <c r="R99" s="10"/>
      <c r="T99" s="10"/>
      <c r="U99" s="10"/>
      <c r="V99" s="10"/>
      <c r="W99" s="10"/>
      <c r="Z99" s="10">
        <v>1</v>
      </c>
      <c r="AA99" s="10"/>
      <c r="AB99" s="11"/>
      <c r="AD99" s="10">
        <v>1</v>
      </c>
      <c r="AE99" s="10"/>
      <c r="AH99" s="10"/>
      <c r="AI99" s="10"/>
      <c r="AJ99" s="10"/>
      <c r="AK99" s="10"/>
      <c r="AS99" s="10"/>
      <c r="AT99" s="10"/>
      <c r="AU99" s="10"/>
      <c r="AV99" s="10">
        <v>1</v>
      </c>
      <c r="AW99" s="10"/>
      <c r="AX99" s="10"/>
      <c r="AY99" s="10"/>
      <c r="AZ99" s="10"/>
      <c r="BA99" s="10"/>
      <c r="BB99" s="10"/>
      <c r="BC99" s="10"/>
      <c r="BD99" s="10"/>
      <c r="BE99" s="10"/>
      <c r="BF99" s="10">
        <v>1</v>
      </c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7"/>
      <c r="CH99" s="10"/>
      <c r="CI99" s="10"/>
      <c r="CJ99" s="10"/>
      <c r="CK99" s="10"/>
      <c r="CL99" s="10"/>
      <c r="CM99" s="10"/>
      <c r="CN99" s="10"/>
      <c r="CO99" s="10">
        <v>1</v>
      </c>
      <c r="CP99" s="10"/>
      <c r="CQ99" s="10"/>
      <c r="CR99" s="10"/>
      <c r="CS99" s="10"/>
      <c r="CT99" s="10"/>
      <c r="CU99" s="10"/>
      <c r="CV99" s="10"/>
      <c r="CW99" s="10"/>
      <c r="CX99" s="10"/>
      <c r="CY99" s="11"/>
      <c r="CZ99" s="10"/>
      <c r="DA99" s="10"/>
      <c r="DB99" s="10"/>
      <c r="DC99" s="10"/>
      <c r="DD99" s="10"/>
      <c r="DE99" s="10"/>
      <c r="DF99" s="10"/>
      <c r="DG99" s="10"/>
      <c r="DH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7"/>
      <c r="EE99" s="11"/>
      <c r="EG99" s="10"/>
      <c r="EI99" s="10"/>
      <c r="EO99" s="10"/>
    </row>
    <row r="100" spans="1:185" s="19" customFormat="1" x14ac:dyDescent="0.2">
      <c r="A100" s="18">
        <v>38333</v>
      </c>
      <c r="D100" s="10">
        <v>1</v>
      </c>
      <c r="E100" s="10">
        <v>1</v>
      </c>
      <c r="F100" s="10"/>
      <c r="G100" s="10"/>
      <c r="H100" s="10"/>
      <c r="I100" s="10"/>
      <c r="J100" s="10">
        <v>1</v>
      </c>
      <c r="K100" s="10"/>
      <c r="M100" s="10"/>
      <c r="R100" s="10"/>
      <c r="T100" s="10">
        <v>1</v>
      </c>
      <c r="U100" s="10"/>
      <c r="V100" s="10">
        <v>1</v>
      </c>
      <c r="W100" s="10"/>
      <c r="Z100" s="10"/>
      <c r="AA100" s="10"/>
      <c r="AB100" s="11"/>
      <c r="AD100" s="10">
        <v>1</v>
      </c>
      <c r="AE100" s="10"/>
      <c r="AH100" s="10">
        <v>1</v>
      </c>
      <c r="AI100" s="10"/>
      <c r="AJ100" s="10"/>
      <c r="AK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>
        <v>1</v>
      </c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7"/>
      <c r="CH100" s="10"/>
      <c r="CI100" s="10"/>
      <c r="CJ100" s="10"/>
      <c r="CK100" s="10"/>
      <c r="CL100" s="10"/>
      <c r="CM100" s="10"/>
      <c r="CN100" s="10">
        <v>1</v>
      </c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1"/>
      <c r="CZ100" s="10"/>
      <c r="DA100" s="10"/>
      <c r="DB100" s="10"/>
      <c r="DC100" s="10"/>
      <c r="DD100" s="10"/>
      <c r="DE100" s="10"/>
      <c r="DF100" s="10"/>
      <c r="DG100" s="10"/>
      <c r="DH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7"/>
      <c r="EE100" s="11"/>
      <c r="EG100" s="10"/>
      <c r="EI100" s="10"/>
      <c r="EO100" s="10"/>
    </row>
    <row r="101" spans="1:185" s="19" customFormat="1" x14ac:dyDescent="0.2">
      <c r="A101" s="18">
        <v>38340</v>
      </c>
      <c r="D101" s="10">
        <v>1</v>
      </c>
      <c r="E101" s="10">
        <v>1</v>
      </c>
      <c r="F101" s="10"/>
      <c r="G101" s="10"/>
      <c r="H101" s="10"/>
      <c r="I101" s="10"/>
      <c r="J101" s="10"/>
      <c r="K101" s="10"/>
      <c r="M101" s="10"/>
      <c r="R101" s="10"/>
      <c r="T101" s="10">
        <v>1</v>
      </c>
      <c r="U101" s="10"/>
      <c r="V101" s="10">
        <v>1</v>
      </c>
      <c r="W101" s="10"/>
      <c r="Z101" s="10"/>
      <c r="AA101" s="10"/>
      <c r="AB101" s="11"/>
      <c r="AD101" s="10">
        <v>1</v>
      </c>
      <c r="AE101" s="10"/>
      <c r="AH101" s="10"/>
      <c r="AI101" s="10"/>
      <c r="AJ101" s="10"/>
      <c r="AK101" s="10"/>
      <c r="AS101" s="10"/>
      <c r="AT101" s="10"/>
      <c r="AU101" s="10"/>
      <c r="AV101" s="10">
        <v>1</v>
      </c>
      <c r="AW101" s="10"/>
      <c r="AX101" s="10"/>
      <c r="AY101" s="10"/>
      <c r="AZ101" s="10"/>
      <c r="BA101" s="10"/>
      <c r="BB101" s="10"/>
      <c r="BC101" s="10"/>
      <c r="BD101" s="10"/>
      <c r="BE101" s="10"/>
      <c r="BF101" s="10">
        <v>1</v>
      </c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>
        <v>1</v>
      </c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7"/>
      <c r="CH101" s="10"/>
      <c r="CI101" s="10"/>
      <c r="CJ101" s="10"/>
      <c r="CK101" s="10"/>
      <c r="CL101" s="10"/>
      <c r="CM101" s="10"/>
      <c r="CN101" s="10"/>
      <c r="CO101" s="10">
        <v>1</v>
      </c>
      <c r="CP101" s="10"/>
      <c r="CQ101" s="10"/>
      <c r="CR101" s="10"/>
      <c r="CS101" s="10"/>
      <c r="CT101" s="10"/>
      <c r="CU101" s="10"/>
      <c r="CV101" s="10"/>
      <c r="CW101" s="10"/>
      <c r="CX101" s="10"/>
      <c r="CY101" s="11"/>
      <c r="CZ101" s="10"/>
      <c r="DA101" s="10"/>
      <c r="DB101" s="10"/>
      <c r="DC101" s="10"/>
      <c r="DD101" s="10"/>
      <c r="DE101" s="10"/>
      <c r="DF101" s="10"/>
      <c r="DG101" s="10"/>
      <c r="DH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7"/>
      <c r="EE101" s="11"/>
      <c r="EG101" s="10"/>
      <c r="EI101" s="10"/>
      <c r="EO101" s="10"/>
    </row>
    <row r="102" spans="1:185" s="16" customFormat="1" x14ac:dyDescent="0.2">
      <c r="A102" s="15">
        <v>38347</v>
      </c>
      <c r="D102" s="5">
        <v>1</v>
      </c>
      <c r="E102" s="5">
        <v>1</v>
      </c>
      <c r="F102" s="5"/>
      <c r="G102" s="5"/>
      <c r="H102" s="5"/>
      <c r="I102" s="5"/>
      <c r="J102" s="5">
        <v>1</v>
      </c>
      <c r="K102" s="5"/>
      <c r="M102" s="5"/>
      <c r="R102" s="5">
        <v>1</v>
      </c>
      <c r="T102" s="5">
        <v>1</v>
      </c>
      <c r="U102" s="5"/>
      <c r="V102" s="5">
        <v>1</v>
      </c>
      <c r="W102" s="5"/>
      <c r="Z102" s="5"/>
      <c r="AA102" s="5"/>
      <c r="AB102" s="11"/>
      <c r="AC102" s="5"/>
      <c r="AD102" s="5"/>
      <c r="AE102" s="5"/>
      <c r="AH102" s="5">
        <v>1</v>
      </c>
      <c r="AI102" s="5"/>
      <c r="AJ102" s="5"/>
      <c r="AK102" s="5"/>
      <c r="AS102" s="5"/>
      <c r="AT102" s="5"/>
      <c r="AU102" s="5"/>
      <c r="AV102" s="5">
        <v>1</v>
      </c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7"/>
      <c r="CH102" s="5"/>
      <c r="CI102" s="5"/>
      <c r="CJ102" s="5"/>
      <c r="CK102" s="5"/>
      <c r="CL102" s="5"/>
      <c r="CM102" s="5"/>
      <c r="CN102" s="5">
        <v>1</v>
      </c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11"/>
      <c r="CZ102" s="5"/>
      <c r="DA102" s="5"/>
      <c r="DB102" s="5"/>
      <c r="DC102" s="5"/>
      <c r="DD102" s="5"/>
      <c r="DE102" s="5"/>
      <c r="DF102" s="5">
        <v>1</v>
      </c>
      <c r="DG102" s="5"/>
      <c r="DH102" s="5"/>
      <c r="DS102" s="5"/>
      <c r="DT102" s="5"/>
      <c r="DU102" s="5"/>
      <c r="DV102" s="5"/>
      <c r="DW102" s="5"/>
      <c r="DX102" s="5"/>
      <c r="DY102" s="5"/>
      <c r="DZ102" s="5"/>
      <c r="EA102" s="7"/>
      <c r="EE102" s="11"/>
      <c r="EF102" s="5"/>
      <c r="EG102" s="5"/>
      <c r="EI102" s="5"/>
      <c r="EO102" s="5"/>
      <c r="FL102" s="19"/>
      <c r="GC102" s="19"/>
    </row>
    <row r="103" spans="1:185" x14ac:dyDescent="0.2">
      <c r="A103" s="14">
        <v>38354</v>
      </c>
      <c r="B103" s="14"/>
      <c r="C103" s="14"/>
      <c r="D103" s="4">
        <v>1</v>
      </c>
      <c r="E103" s="4">
        <v>1</v>
      </c>
      <c r="M103" s="4">
        <v>1</v>
      </c>
      <c r="T103" s="4">
        <v>1</v>
      </c>
      <c r="V103" s="4">
        <v>1</v>
      </c>
      <c r="Z103" s="4">
        <v>1</v>
      </c>
      <c r="AB103" s="7"/>
      <c r="AC103" s="10"/>
      <c r="AD103" s="4">
        <v>1</v>
      </c>
      <c r="AH103" s="4">
        <v>1</v>
      </c>
      <c r="BF103" s="4">
        <v>1</v>
      </c>
      <c r="BS103" s="4"/>
      <c r="BW103" s="10"/>
      <c r="CG103" s="7"/>
      <c r="CJ103" s="4"/>
      <c r="CO103" s="10">
        <v>1</v>
      </c>
      <c r="CY103" s="7"/>
      <c r="DB103" s="4"/>
      <c r="DD103" s="4"/>
      <c r="DE103" s="4"/>
      <c r="DF103" s="4"/>
      <c r="DG103" s="4"/>
      <c r="DH103" s="4"/>
      <c r="DI103" s="4"/>
      <c r="DJ103" s="4"/>
      <c r="DK103" s="10"/>
      <c r="DL103" s="4"/>
      <c r="DM103" s="4"/>
      <c r="DN103" s="4"/>
      <c r="DO103" s="4"/>
      <c r="DP103" s="4"/>
      <c r="DQ103" s="4"/>
      <c r="DR103" s="10"/>
      <c r="DS103" s="4"/>
      <c r="DT103" s="4"/>
      <c r="DU103" s="4"/>
      <c r="DV103" s="4"/>
      <c r="DX103" s="4"/>
      <c r="DZ103" s="4"/>
      <c r="EA103" s="7"/>
      <c r="EB103" s="4"/>
      <c r="EC103" s="4"/>
      <c r="ED103" s="4"/>
      <c r="EE103" s="11"/>
      <c r="EF103" s="19"/>
      <c r="EG103" s="4"/>
      <c r="EI103" s="4"/>
      <c r="EO103" s="4"/>
      <c r="FB103" s="6"/>
      <c r="FL103" s="19"/>
      <c r="FS103" s="6"/>
      <c r="GC103" s="19"/>
    </row>
    <row r="104" spans="1:185" x14ac:dyDescent="0.2">
      <c r="A104" s="14">
        <v>38361</v>
      </c>
      <c r="B104" s="14"/>
      <c r="C104" s="14"/>
      <c r="D104" s="4">
        <v>1</v>
      </c>
      <c r="E104" s="4">
        <v>1</v>
      </c>
      <c r="J104" s="4">
        <v>1</v>
      </c>
      <c r="M104" s="4">
        <v>1</v>
      </c>
      <c r="T104" s="4">
        <v>1</v>
      </c>
      <c r="V104" s="4">
        <v>1</v>
      </c>
      <c r="Z104" s="4">
        <v>1</v>
      </c>
      <c r="AB104" s="7"/>
      <c r="AC104" s="10"/>
      <c r="AH104" s="4">
        <v>1</v>
      </c>
      <c r="AS104" s="4">
        <v>1</v>
      </c>
      <c r="BS104" s="4"/>
      <c r="BW104" s="10"/>
      <c r="CG104" s="7"/>
      <c r="CJ104" s="4"/>
      <c r="CN104" s="4">
        <v>1</v>
      </c>
      <c r="CO104" s="10"/>
      <c r="CY104" s="7"/>
      <c r="DB104" s="4"/>
      <c r="DD104" s="4"/>
      <c r="DE104" s="4">
        <v>1</v>
      </c>
      <c r="DF104" s="4"/>
      <c r="DG104" s="4"/>
      <c r="DH104" s="4"/>
      <c r="DI104" s="4"/>
      <c r="DJ104" s="4"/>
      <c r="DK104" s="10"/>
      <c r="DL104" s="4"/>
      <c r="DM104" s="4"/>
      <c r="DN104" s="4"/>
      <c r="DO104" s="4"/>
      <c r="DP104" s="4"/>
      <c r="DQ104" s="4"/>
      <c r="DR104" s="10"/>
      <c r="DS104" s="4"/>
      <c r="DT104" s="4"/>
      <c r="DU104" s="4"/>
      <c r="DV104" s="4"/>
      <c r="DX104" s="4"/>
      <c r="DZ104" s="4"/>
      <c r="EA104" s="7"/>
      <c r="EB104" s="4"/>
      <c r="EC104" s="4"/>
      <c r="ED104" s="4"/>
      <c r="EE104" s="11"/>
      <c r="EF104" s="19"/>
      <c r="EG104" s="4"/>
      <c r="EI104" s="4"/>
      <c r="EO104" s="4"/>
      <c r="FB104" s="6"/>
      <c r="FL104" s="19"/>
      <c r="FS104" s="6"/>
      <c r="GC104" s="19"/>
    </row>
    <row r="105" spans="1:185" x14ac:dyDescent="0.2">
      <c r="A105" s="14">
        <v>38368</v>
      </c>
      <c r="B105" s="14"/>
      <c r="C105" s="14"/>
      <c r="D105" s="4">
        <v>1</v>
      </c>
      <c r="E105" s="4">
        <v>1</v>
      </c>
      <c r="T105" s="4">
        <v>1</v>
      </c>
      <c r="V105" s="4">
        <v>1</v>
      </c>
      <c r="Z105" s="4">
        <v>1</v>
      </c>
      <c r="AB105" s="7"/>
      <c r="AC105" s="10"/>
      <c r="AD105" s="4">
        <v>1</v>
      </c>
      <c r="AV105" s="4">
        <v>1</v>
      </c>
      <c r="BF105" s="4">
        <v>1</v>
      </c>
      <c r="BS105" s="4"/>
      <c r="BW105" s="10"/>
      <c r="CG105" s="7"/>
      <c r="CJ105" s="4"/>
      <c r="CO105" s="10">
        <v>1</v>
      </c>
      <c r="CY105" s="7"/>
      <c r="DB105" s="4"/>
      <c r="DD105" s="4"/>
      <c r="DE105" s="4"/>
      <c r="DF105" s="4"/>
      <c r="DG105" s="4"/>
      <c r="DH105" s="4"/>
      <c r="DI105" s="4"/>
      <c r="DJ105" s="4"/>
      <c r="DK105" s="10"/>
      <c r="DL105" s="4"/>
      <c r="DM105" s="4"/>
      <c r="DN105" s="4"/>
      <c r="DO105" s="4"/>
      <c r="DP105" s="4"/>
      <c r="DQ105" s="4"/>
      <c r="DR105" s="10"/>
      <c r="DS105" s="4"/>
      <c r="DT105" s="4"/>
      <c r="DU105" s="4"/>
      <c r="DV105" s="4"/>
      <c r="DX105" s="4"/>
      <c r="DZ105" s="4"/>
      <c r="EA105" s="7"/>
      <c r="EB105" s="4"/>
      <c r="EC105" s="4"/>
      <c r="ED105" s="4"/>
      <c r="EE105" s="11"/>
      <c r="EF105" s="19"/>
      <c r="EG105" s="4"/>
      <c r="EI105" s="4"/>
      <c r="EO105" s="4"/>
      <c r="FB105" s="6"/>
      <c r="FL105" s="19"/>
      <c r="FS105" s="6"/>
      <c r="GC105" s="19"/>
    </row>
    <row r="106" spans="1:185" x14ac:dyDescent="0.2">
      <c r="A106" s="14">
        <v>38375</v>
      </c>
      <c r="B106" s="14"/>
      <c r="C106" s="14"/>
      <c r="D106" s="4">
        <v>1</v>
      </c>
      <c r="E106" s="4">
        <v>1</v>
      </c>
      <c r="V106" s="4">
        <v>1</v>
      </c>
      <c r="Z106" s="4">
        <v>1</v>
      </c>
      <c r="AB106" s="7"/>
      <c r="AC106" s="10"/>
      <c r="AH106" s="4">
        <v>1</v>
      </c>
      <c r="AV106" s="4">
        <v>1</v>
      </c>
      <c r="BS106" s="4"/>
      <c r="BW106" s="10"/>
      <c r="CG106" s="7"/>
      <c r="CJ106" s="4"/>
      <c r="CN106" s="4">
        <v>1</v>
      </c>
      <c r="CO106" s="10"/>
      <c r="CY106" s="7"/>
      <c r="DB106" s="4"/>
      <c r="DD106" s="4"/>
      <c r="DE106" s="4">
        <v>1</v>
      </c>
      <c r="DF106" s="4"/>
      <c r="DG106" s="4"/>
      <c r="DH106" s="4"/>
      <c r="DI106" s="4"/>
      <c r="DJ106" s="4"/>
      <c r="DK106" s="10"/>
      <c r="DL106" s="4"/>
      <c r="DM106" s="4"/>
      <c r="DN106" s="4"/>
      <c r="DO106" s="4"/>
      <c r="DP106" s="4"/>
      <c r="DQ106" s="4"/>
      <c r="DR106" s="10"/>
      <c r="DS106" s="4"/>
      <c r="DT106" s="4"/>
      <c r="DU106" s="4"/>
      <c r="DV106" s="4"/>
      <c r="DX106" s="4"/>
      <c r="DZ106" s="4"/>
      <c r="EA106" s="7"/>
      <c r="EB106" s="4"/>
      <c r="EC106" s="4"/>
      <c r="ED106" s="4"/>
      <c r="EE106" s="11"/>
      <c r="EF106" s="19"/>
      <c r="EG106" s="4"/>
      <c r="EI106" s="4"/>
      <c r="EO106" s="4"/>
      <c r="FB106" s="6"/>
      <c r="FL106" s="19"/>
      <c r="FS106" s="6"/>
      <c r="GC106" s="19"/>
    </row>
    <row r="107" spans="1:185" x14ac:dyDescent="0.2">
      <c r="A107" s="14">
        <v>38382</v>
      </c>
      <c r="B107" s="14"/>
      <c r="C107" s="14"/>
      <c r="D107" s="4">
        <v>1</v>
      </c>
      <c r="E107" s="4">
        <v>1</v>
      </c>
      <c r="J107" s="4">
        <v>1</v>
      </c>
      <c r="M107" s="4">
        <v>1</v>
      </c>
      <c r="O107" s="4">
        <v>1</v>
      </c>
      <c r="Z107" s="4">
        <v>1</v>
      </c>
      <c r="AB107" s="7"/>
      <c r="AC107" s="10"/>
      <c r="AD107" s="4">
        <v>1</v>
      </c>
      <c r="AV107" s="4">
        <v>1</v>
      </c>
      <c r="BF107" s="4">
        <v>1</v>
      </c>
      <c r="BS107" s="4"/>
      <c r="BW107" s="10"/>
      <c r="CG107" s="7"/>
      <c r="CJ107" s="4"/>
      <c r="CO107" s="10">
        <v>1</v>
      </c>
      <c r="CY107" s="7"/>
      <c r="DB107" s="4"/>
      <c r="DD107" s="4"/>
      <c r="DE107" s="4"/>
      <c r="DF107" s="4"/>
      <c r="DG107" s="4"/>
      <c r="DH107" s="4"/>
      <c r="DI107" s="4"/>
      <c r="DJ107" s="4"/>
      <c r="DK107" s="10"/>
      <c r="DL107" s="4"/>
      <c r="DM107" s="4"/>
      <c r="DN107" s="4"/>
      <c r="DO107" s="4"/>
      <c r="DP107" s="4"/>
      <c r="DQ107" s="4"/>
      <c r="DR107" s="10"/>
      <c r="DS107" s="4"/>
      <c r="DT107" s="4"/>
      <c r="DU107" s="4"/>
      <c r="DV107" s="4"/>
      <c r="DX107" s="4"/>
      <c r="DZ107" s="4"/>
      <c r="EA107" s="7"/>
      <c r="EB107" s="4"/>
      <c r="EC107" s="4"/>
      <c r="ED107" s="4"/>
      <c r="EE107" s="11"/>
      <c r="EF107" s="19"/>
      <c r="EG107" s="4"/>
      <c r="EI107" s="4"/>
      <c r="EO107" s="4"/>
      <c r="FB107" s="6"/>
      <c r="FL107" s="19"/>
      <c r="FS107" s="6"/>
      <c r="GC107" s="19"/>
    </row>
    <row r="108" spans="1:185" x14ac:dyDescent="0.2">
      <c r="A108" s="14">
        <v>38389</v>
      </c>
      <c r="B108" s="14"/>
      <c r="C108" s="14"/>
      <c r="D108" s="4">
        <v>1</v>
      </c>
      <c r="E108" s="4">
        <v>1</v>
      </c>
      <c r="J108" s="4">
        <v>1</v>
      </c>
      <c r="V108" s="4">
        <v>1</v>
      </c>
      <c r="AB108" s="7"/>
      <c r="AC108" s="10"/>
      <c r="AH108" s="4">
        <v>1</v>
      </c>
      <c r="AV108" s="4">
        <v>1</v>
      </c>
      <c r="BS108" s="4"/>
      <c r="BW108" s="10"/>
      <c r="CG108" s="7"/>
      <c r="CJ108" s="4"/>
      <c r="CN108" s="4">
        <v>1</v>
      </c>
      <c r="CO108" s="10"/>
      <c r="CY108" s="7"/>
      <c r="DB108" s="4"/>
      <c r="DD108" s="4"/>
      <c r="DE108" s="4">
        <v>1</v>
      </c>
      <c r="DF108" s="4"/>
      <c r="DG108" s="4"/>
      <c r="DH108" s="4"/>
      <c r="DI108" s="4"/>
      <c r="DJ108" s="4"/>
      <c r="DK108" s="10"/>
      <c r="DL108" s="4"/>
      <c r="DM108" s="4"/>
      <c r="DN108" s="4"/>
      <c r="DO108" s="4"/>
      <c r="DP108" s="4"/>
      <c r="DQ108" s="4"/>
      <c r="DR108" s="10"/>
      <c r="DS108" s="4"/>
      <c r="DT108" s="4"/>
      <c r="DU108" s="4"/>
      <c r="DV108" s="4"/>
      <c r="DX108" s="4"/>
      <c r="DZ108" s="4"/>
      <c r="EA108" s="7"/>
      <c r="EB108" s="4"/>
      <c r="EC108" s="4"/>
      <c r="ED108" s="4"/>
      <c r="EE108" s="11"/>
      <c r="EF108" s="19"/>
      <c r="EG108" s="4"/>
      <c r="EI108" s="4"/>
      <c r="EO108" s="4"/>
      <c r="FB108" s="6"/>
      <c r="FL108" s="19"/>
      <c r="FS108" s="6"/>
      <c r="GC108" s="19"/>
    </row>
    <row r="109" spans="1:185" x14ac:dyDescent="0.2">
      <c r="A109" s="14">
        <v>38396</v>
      </c>
      <c r="B109" s="14"/>
      <c r="C109" s="14"/>
      <c r="D109" s="4">
        <v>1</v>
      </c>
      <c r="E109" s="4">
        <v>1</v>
      </c>
      <c r="Z109" s="4">
        <v>1</v>
      </c>
      <c r="AB109" s="7"/>
      <c r="AC109" s="10"/>
      <c r="AD109" s="4">
        <v>1</v>
      </c>
      <c r="AW109" s="4">
        <v>1</v>
      </c>
      <c r="BF109" s="4">
        <v>1</v>
      </c>
      <c r="BS109" s="4"/>
      <c r="BW109" s="10"/>
      <c r="CG109" s="7"/>
      <c r="CJ109" s="4"/>
      <c r="CO109" s="10">
        <v>1</v>
      </c>
      <c r="CY109" s="7"/>
      <c r="DB109" s="4"/>
      <c r="DD109" s="4"/>
      <c r="DE109" s="4"/>
      <c r="DF109" s="4"/>
      <c r="DG109" s="4"/>
      <c r="DH109" s="4"/>
      <c r="DI109" s="4"/>
      <c r="DJ109" s="4"/>
      <c r="DK109" s="10"/>
      <c r="DL109" s="4"/>
      <c r="DM109" s="4"/>
      <c r="DN109" s="4"/>
      <c r="DO109" s="4"/>
      <c r="DP109" s="4"/>
      <c r="DQ109" s="4"/>
      <c r="DR109" s="10"/>
      <c r="DS109" s="4"/>
      <c r="DT109" s="4"/>
      <c r="DU109" s="4"/>
      <c r="DV109" s="4"/>
      <c r="DX109" s="4"/>
      <c r="DZ109" s="4"/>
      <c r="EA109" s="7"/>
      <c r="EB109" s="4"/>
      <c r="EC109" s="4"/>
      <c r="ED109" s="4"/>
      <c r="EE109" s="11"/>
      <c r="EF109" s="19"/>
      <c r="EG109" s="4"/>
      <c r="EI109" s="4"/>
      <c r="EO109" s="4"/>
      <c r="FB109" s="6"/>
      <c r="FL109" s="19"/>
      <c r="FS109" s="6"/>
      <c r="GC109" s="19"/>
    </row>
    <row r="110" spans="1:185" x14ac:dyDescent="0.2">
      <c r="A110" s="14">
        <v>38403</v>
      </c>
      <c r="B110" s="14"/>
      <c r="C110" s="14"/>
      <c r="D110" s="4">
        <v>1</v>
      </c>
      <c r="E110" s="4">
        <v>1</v>
      </c>
      <c r="V110" s="4">
        <v>1</v>
      </c>
      <c r="Z110" s="4">
        <v>1</v>
      </c>
      <c r="AB110" s="7"/>
      <c r="AC110" s="10"/>
      <c r="AD110" s="4">
        <v>1</v>
      </c>
      <c r="AH110" s="4">
        <v>1</v>
      </c>
      <c r="AV110" s="4">
        <v>1</v>
      </c>
      <c r="BS110" s="4"/>
      <c r="BW110" s="10"/>
      <c r="CG110" s="7"/>
      <c r="CJ110" s="4"/>
      <c r="CN110" s="4">
        <v>1</v>
      </c>
      <c r="CO110" s="10"/>
      <c r="CY110" s="7"/>
      <c r="DB110" s="4"/>
      <c r="DD110" s="4"/>
      <c r="DE110" s="4"/>
      <c r="DF110" s="4"/>
      <c r="DG110" s="4"/>
      <c r="DH110" s="4"/>
      <c r="DI110" s="4"/>
      <c r="DJ110" s="4"/>
      <c r="DK110" s="10"/>
      <c r="DL110" s="4"/>
      <c r="DM110" s="4"/>
      <c r="DN110" s="4"/>
      <c r="DO110" s="4"/>
      <c r="DP110" s="4"/>
      <c r="DQ110" s="4"/>
      <c r="DR110" s="10"/>
      <c r="DS110" s="4"/>
      <c r="DT110" s="4"/>
      <c r="DU110" s="4"/>
      <c r="DV110" s="4"/>
      <c r="DX110" s="4"/>
      <c r="DZ110" s="4"/>
      <c r="EA110" s="7"/>
      <c r="EB110" s="4"/>
      <c r="EC110" s="4"/>
      <c r="ED110" s="4"/>
      <c r="EE110" s="11"/>
      <c r="EF110" s="19"/>
      <c r="EG110" s="4"/>
      <c r="EI110" s="4"/>
      <c r="EO110" s="4"/>
      <c r="FB110" s="6"/>
      <c r="FL110" s="19"/>
      <c r="FS110" s="6"/>
      <c r="GC110" s="19"/>
    </row>
    <row r="111" spans="1:185" x14ac:dyDescent="0.2">
      <c r="A111" s="14">
        <v>38410</v>
      </c>
      <c r="B111" s="14"/>
      <c r="C111" s="14"/>
      <c r="D111" s="4">
        <v>1</v>
      </c>
      <c r="E111" s="4">
        <v>1</v>
      </c>
      <c r="J111" s="4">
        <v>1</v>
      </c>
      <c r="M111" s="4">
        <v>1</v>
      </c>
      <c r="V111" s="4">
        <v>1</v>
      </c>
      <c r="Z111" s="4">
        <v>1</v>
      </c>
      <c r="AB111" s="7"/>
      <c r="AC111" s="10"/>
      <c r="AV111" s="4">
        <v>1</v>
      </c>
      <c r="BF111" s="4">
        <v>1</v>
      </c>
      <c r="BS111" s="4"/>
      <c r="BW111" s="10"/>
      <c r="CG111" s="7"/>
      <c r="CJ111" s="4">
        <v>1</v>
      </c>
      <c r="CO111" s="10">
        <v>1</v>
      </c>
      <c r="CY111" s="7"/>
      <c r="DB111" s="4"/>
      <c r="DD111" s="4"/>
      <c r="DE111" s="4"/>
      <c r="DF111" s="4"/>
      <c r="DG111" s="4"/>
      <c r="DH111" s="4"/>
      <c r="DI111" s="4"/>
      <c r="DJ111" s="4"/>
      <c r="DK111" s="10"/>
      <c r="DL111" s="4"/>
      <c r="DM111" s="4"/>
      <c r="DN111" s="4"/>
      <c r="DO111" s="4"/>
      <c r="DP111" s="4"/>
      <c r="DQ111" s="4"/>
      <c r="DR111" s="10"/>
      <c r="DS111" s="4"/>
      <c r="DT111" s="4"/>
      <c r="DU111" s="4"/>
      <c r="DV111" s="4"/>
      <c r="DX111" s="4"/>
      <c r="DZ111" s="4"/>
      <c r="EA111" s="7"/>
      <c r="EB111" s="4"/>
      <c r="EC111" s="4"/>
      <c r="ED111" s="4"/>
      <c r="EE111" s="11"/>
      <c r="EF111" s="19"/>
      <c r="EG111" s="4"/>
      <c r="EI111" s="4"/>
      <c r="EO111" s="4"/>
      <c r="FB111" s="6"/>
      <c r="FL111" s="19"/>
      <c r="FS111" s="6"/>
      <c r="GC111" s="19"/>
    </row>
    <row r="112" spans="1:185" x14ac:dyDescent="0.2">
      <c r="A112" s="14">
        <v>38417</v>
      </c>
      <c r="B112" s="14"/>
      <c r="C112" s="14"/>
      <c r="D112" s="4">
        <v>1</v>
      </c>
      <c r="E112" s="4">
        <v>1</v>
      </c>
      <c r="M112" s="4">
        <v>1</v>
      </c>
      <c r="T112" s="4">
        <v>1</v>
      </c>
      <c r="V112" s="4">
        <v>1</v>
      </c>
      <c r="Z112" s="4">
        <v>1</v>
      </c>
      <c r="AB112" s="7"/>
      <c r="AC112" s="10"/>
      <c r="AH112" s="4">
        <v>1</v>
      </c>
      <c r="AV112" s="4">
        <v>1</v>
      </c>
      <c r="BS112" s="4"/>
      <c r="BW112" s="10"/>
      <c r="CG112" s="7"/>
      <c r="CJ112" s="4">
        <v>1</v>
      </c>
      <c r="CN112" s="4">
        <v>1</v>
      </c>
      <c r="CO112" s="10"/>
      <c r="CY112" s="7"/>
      <c r="DB112" s="4"/>
      <c r="DD112" s="4"/>
      <c r="DE112" s="4"/>
      <c r="DF112" s="4"/>
      <c r="DG112" s="4"/>
      <c r="DH112" s="4"/>
      <c r="DI112" s="4"/>
      <c r="DJ112" s="4"/>
      <c r="DK112" s="10"/>
      <c r="DL112" s="4"/>
      <c r="DM112" s="4"/>
      <c r="DN112" s="4"/>
      <c r="DO112" s="4"/>
      <c r="DP112" s="4"/>
      <c r="DQ112" s="4"/>
      <c r="DR112" s="10"/>
      <c r="DS112" s="4"/>
      <c r="DT112" s="4"/>
      <c r="DU112" s="4"/>
      <c r="DV112" s="4"/>
      <c r="DX112" s="4"/>
      <c r="DZ112" s="4"/>
      <c r="EA112" s="7"/>
      <c r="EB112" s="4"/>
      <c r="EC112" s="4"/>
      <c r="ED112" s="4"/>
      <c r="EE112" s="11"/>
      <c r="EF112" s="19"/>
      <c r="EG112" s="4"/>
      <c r="EI112" s="4"/>
      <c r="EO112" s="4"/>
      <c r="FB112" s="6"/>
      <c r="FL112" s="19"/>
      <c r="FS112" s="6"/>
      <c r="GC112" s="19"/>
    </row>
    <row r="113" spans="1:185" x14ac:dyDescent="0.2">
      <c r="A113" s="14">
        <v>38424</v>
      </c>
      <c r="B113" s="14"/>
      <c r="C113" s="14"/>
      <c r="D113" s="4">
        <v>1</v>
      </c>
      <c r="E113" s="4">
        <v>1</v>
      </c>
      <c r="M113" s="4">
        <v>1</v>
      </c>
      <c r="R113" s="4">
        <v>1</v>
      </c>
      <c r="V113" s="4">
        <v>1</v>
      </c>
      <c r="Z113" s="4">
        <v>1</v>
      </c>
      <c r="AB113" s="7"/>
      <c r="AC113" s="10"/>
      <c r="AV113" s="4">
        <v>1</v>
      </c>
      <c r="BF113" s="4">
        <v>1</v>
      </c>
      <c r="BS113" s="4"/>
      <c r="BW113" s="10"/>
      <c r="CG113" s="7"/>
      <c r="CJ113" s="4">
        <v>1</v>
      </c>
      <c r="CO113" s="10">
        <v>1</v>
      </c>
      <c r="CY113" s="7"/>
      <c r="DB113" s="4"/>
      <c r="DD113" s="4"/>
      <c r="DE113" s="4"/>
      <c r="DF113" s="4"/>
      <c r="DG113" s="4"/>
      <c r="DH113" s="4"/>
      <c r="DI113" s="4"/>
      <c r="DJ113" s="4"/>
      <c r="DK113" s="10"/>
      <c r="DL113" s="4"/>
      <c r="DM113" s="4"/>
      <c r="DN113" s="4"/>
      <c r="DO113" s="4"/>
      <c r="DP113" s="4"/>
      <c r="DQ113" s="4"/>
      <c r="DR113" s="10"/>
      <c r="DS113" s="4"/>
      <c r="DT113" s="4"/>
      <c r="DU113" s="4"/>
      <c r="DV113" s="4"/>
      <c r="DX113" s="4"/>
      <c r="DZ113" s="4"/>
      <c r="EA113" s="7"/>
      <c r="EB113" s="4"/>
      <c r="EC113" s="4"/>
      <c r="ED113" s="4"/>
      <c r="EE113" s="11"/>
      <c r="EF113" s="19"/>
      <c r="EG113" s="4"/>
      <c r="EI113" s="4"/>
      <c r="EO113" s="4"/>
      <c r="FB113" s="6"/>
      <c r="FL113" s="19"/>
      <c r="FS113" s="6"/>
      <c r="GC113" s="19"/>
    </row>
    <row r="114" spans="1:185" x14ac:dyDescent="0.2">
      <c r="A114" s="14">
        <v>38431</v>
      </c>
      <c r="B114" s="14"/>
      <c r="C114" s="14"/>
      <c r="D114" s="4">
        <v>1</v>
      </c>
      <c r="E114" s="4">
        <v>1</v>
      </c>
      <c r="J114" s="4">
        <v>1</v>
      </c>
      <c r="M114" s="4">
        <v>1</v>
      </c>
      <c r="T114" s="4">
        <v>1</v>
      </c>
      <c r="V114" s="4">
        <v>1</v>
      </c>
      <c r="Z114" s="4">
        <v>1</v>
      </c>
      <c r="AB114" s="7"/>
      <c r="AC114" s="10"/>
      <c r="AH114" s="4">
        <v>1</v>
      </c>
      <c r="AV114" s="4">
        <v>1</v>
      </c>
      <c r="BS114" s="4"/>
      <c r="BW114" s="10"/>
      <c r="CG114" s="7"/>
      <c r="CJ114" s="4">
        <v>1</v>
      </c>
      <c r="CN114" s="4">
        <v>1</v>
      </c>
      <c r="CO114" s="10"/>
      <c r="CY114" s="7"/>
      <c r="DB114" s="4"/>
      <c r="DD114" s="4"/>
      <c r="DE114" s="4"/>
      <c r="DF114" s="4"/>
      <c r="DG114" s="4"/>
      <c r="DH114" s="4"/>
      <c r="DI114" s="4"/>
      <c r="DJ114" s="4"/>
      <c r="DK114" s="10"/>
      <c r="DL114" s="4"/>
      <c r="DM114" s="4"/>
      <c r="DN114" s="4"/>
      <c r="DO114" s="4"/>
      <c r="DP114" s="4"/>
      <c r="DQ114" s="4"/>
      <c r="DR114" s="10"/>
      <c r="DS114" s="4"/>
      <c r="DT114" s="4"/>
      <c r="DU114" s="4"/>
      <c r="DV114" s="4"/>
      <c r="DX114" s="4"/>
      <c r="DZ114" s="4"/>
      <c r="EA114" s="7"/>
      <c r="EB114" s="4"/>
      <c r="EC114" s="4"/>
      <c r="ED114" s="4"/>
      <c r="EE114" s="11"/>
      <c r="EF114" s="19"/>
      <c r="EG114" s="4"/>
      <c r="EI114" s="4"/>
      <c r="EO114" s="4"/>
      <c r="FB114" s="6"/>
      <c r="FL114" s="19"/>
      <c r="FS114" s="6"/>
      <c r="GC114" s="19"/>
    </row>
    <row r="115" spans="1:185" x14ac:dyDescent="0.2">
      <c r="A115" s="14">
        <v>38438</v>
      </c>
      <c r="B115" s="14"/>
      <c r="C115" s="14"/>
      <c r="D115" s="4">
        <v>1</v>
      </c>
      <c r="E115" s="4">
        <v>1</v>
      </c>
      <c r="J115" s="4">
        <v>1</v>
      </c>
      <c r="M115" s="4">
        <v>1</v>
      </c>
      <c r="R115" s="4">
        <v>1</v>
      </c>
      <c r="T115" s="4">
        <v>1</v>
      </c>
      <c r="V115" s="4">
        <v>1</v>
      </c>
      <c r="Z115" s="4">
        <v>1</v>
      </c>
      <c r="AB115" s="7"/>
      <c r="AC115" s="10"/>
      <c r="AW115" s="4">
        <v>1</v>
      </c>
      <c r="BF115" s="4">
        <v>1</v>
      </c>
      <c r="BS115" s="4"/>
      <c r="BW115" s="10"/>
      <c r="CG115" s="7"/>
      <c r="CJ115" s="4">
        <v>1</v>
      </c>
      <c r="CO115" s="10">
        <v>1</v>
      </c>
      <c r="CY115" s="7"/>
      <c r="DB115" s="4"/>
      <c r="DD115" s="4"/>
      <c r="DE115" s="4"/>
      <c r="DF115" s="4"/>
      <c r="DG115" s="4"/>
      <c r="DH115" s="4"/>
      <c r="DI115" s="4"/>
      <c r="DJ115" s="4"/>
      <c r="DK115" s="10"/>
      <c r="DL115" s="4"/>
      <c r="DM115" s="4"/>
      <c r="DN115" s="4"/>
      <c r="DO115" s="4"/>
      <c r="DP115" s="4"/>
      <c r="DQ115" s="4"/>
      <c r="DR115" s="10"/>
      <c r="DS115" s="4"/>
      <c r="DT115" s="4"/>
      <c r="DU115" s="4"/>
      <c r="DV115" s="4"/>
      <c r="DX115" s="4"/>
      <c r="DZ115" s="4"/>
      <c r="EA115" s="7"/>
      <c r="EB115" s="4"/>
      <c r="EC115" s="4"/>
      <c r="ED115" s="4"/>
      <c r="EE115" s="11"/>
      <c r="EF115" s="19"/>
      <c r="EG115" s="4"/>
      <c r="EI115" s="4"/>
      <c r="EO115" s="4"/>
      <c r="FB115" s="6"/>
      <c r="FL115" s="19"/>
      <c r="FS115" s="6"/>
      <c r="GC115" s="19"/>
    </row>
    <row r="116" spans="1:185" x14ac:dyDescent="0.2">
      <c r="A116" s="14">
        <v>38445</v>
      </c>
      <c r="B116" s="14"/>
      <c r="C116" s="14"/>
      <c r="D116" s="4">
        <v>1</v>
      </c>
      <c r="E116" s="4">
        <v>1</v>
      </c>
      <c r="M116" s="4">
        <v>1</v>
      </c>
      <c r="T116" s="4">
        <v>1</v>
      </c>
      <c r="V116" s="4">
        <v>1</v>
      </c>
      <c r="X116" s="4">
        <v>1</v>
      </c>
      <c r="Z116" s="4">
        <v>1</v>
      </c>
      <c r="AB116" s="7"/>
      <c r="AC116" s="10"/>
      <c r="AW116" s="4">
        <v>1</v>
      </c>
      <c r="BS116" s="4"/>
      <c r="BW116" s="10"/>
      <c r="CD116" s="4">
        <v>1</v>
      </c>
      <c r="CG116" s="7"/>
      <c r="CJ116" s="4">
        <v>1</v>
      </c>
      <c r="CN116" s="4">
        <v>1</v>
      </c>
      <c r="CO116" s="10"/>
      <c r="CY116" s="7"/>
      <c r="DB116" s="4"/>
      <c r="DD116" s="4"/>
      <c r="DE116" s="4"/>
      <c r="DF116" s="4"/>
      <c r="DG116" s="4"/>
      <c r="DH116" s="4"/>
      <c r="DI116" s="4"/>
      <c r="DJ116" s="4"/>
      <c r="DK116" s="10"/>
      <c r="DL116" s="4"/>
      <c r="DM116" s="4"/>
      <c r="DN116" s="4"/>
      <c r="DO116" s="4"/>
      <c r="DP116" s="4"/>
      <c r="DQ116" s="4"/>
      <c r="DR116" s="10"/>
      <c r="DS116" s="4"/>
      <c r="DT116" s="4"/>
      <c r="DU116" s="4"/>
      <c r="DV116" s="4"/>
      <c r="DX116" s="4"/>
      <c r="DZ116" s="4"/>
      <c r="EA116" s="7"/>
      <c r="EB116" s="4"/>
      <c r="EC116" s="4"/>
      <c r="ED116" s="4"/>
      <c r="EE116" s="11"/>
      <c r="EF116" s="19"/>
      <c r="EG116" s="4"/>
      <c r="EI116" s="4"/>
      <c r="EO116" s="4"/>
      <c r="FB116" s="6"/>
      <c r="FL116" s="19"/>
      <c r="FS116" s="6"/>
      <c r="GC116" s="19"/>
    </row>
    <row r="117" spans="1:185" x14ac:dyDescent="0.2">
      <c r="A117" s="14">
        <v>38452</v>
      </c>
      <c r="B117" s="14"/>
      <c r="C117" s="14"/>
      <c r="D117" s="4">
        <v>1</v>
      </c>
      <c r="E117" s="4">
        <v>1</v>
      </c>
      <c r="J117" s="4">
        <v>1</v>
      </c>
      <c r="M117" s="4">
        <v>1</v>
      </c>
      <c r="V117" s="4">
        <v>1</v>
      </c>
      <c r="Z117" s="4">
        <v>1</v>
      </c>
      <c r="AB117" s="7"/>
      <c r="AC117" s="10"/>
      <c r="AV117" s="4">
        <v>1</v>
      </c>
      <c r="BF117" s="4">
        <v>1</v>
      </c>
      <c r="BS117" s="4"/>
      <c r="BW117" s="10"/>
      <c r="CD117" s="4">
        <v>1</v>
      </c>
      <c r="CG117" s="7"/>
      <c r="CH117" s="4">
        <v>1</v>
      </c>
      <c r="CJ117" s="4"/>
      <c r="CO117" s="10">
        <v>1</v>
      </c>
      <c r="CY117" s="7"/>
      <c r="DB117" s="4"/>
      <c r="DD117" s="4"/>
      <c r="DE117" s="4"/>
      <c r="DF117" s="4"/>
      <c r="DG117" s="4"/>
      <c r="DH117" s="4"/>
      <c r="DI117" s="4"/>
      <c r="DJ117" s="4"/>
      <c r="DK117" s="10"/>
      <c r="DL117" s="4"/>
      <c r="DM117" s="4"/>
      <c r="DN117" s="4"/>
      <c r="DO117" s="4"/>
      <c r="DP117" s="4"/>
      <c r="DQ117" s="4"/>
      <c r="DR117" s="10"/>
      <c r="DS117" s="4"/>
      <c r="DT117" s="4"/>
      <c r="DU117" s="4"/>
      <c r="DV117" s="4"/>
      <c r="DX117" s="4"/>
      <c r="DZ117" s="4"/>
      <c r="EA117" s="7"/>
      <c r="EB117" s="4"/>
      <c r="EC117" s="4"/>
      <c r="ED117" s="4"/>
      <c r="EE117" s="11"/>
      <c r="EF117" s="19"/>
      <c r="EG117" s="4"/>
      <c r="EI117" s="4"/>
      <c r="EO117" s="4"/>
      <c r="FB117" s="6"/>
      <c r="FL117" s="19"/>
      <c r="FS117" s="6"/>
      <c r="GC117" s="19"/>
    </row>
    <row r="118" spans="1:185" x14ac:dyDescent="0.2">
      <c r="A118" s="14">
        <v>38459</v>
      </c>
      <c r="B118" s="14"/>
      <c r="C118" s="14"/>
      <c r="D118" s="4">
        <v>1</v>
      </c>
      <c r="E118" s="4">
        <v>1</v>
      </c>
      <c r="J118" s="4">
        <v>1</v>
      </c>
      <c r="M118" s="4">
        <v>1</v>
      </c>
      <c r="R118" s="4">
        <v>1</v>
      </c>
      <c r="T118" s="4">
        <v>1</v>
      </c>
      <c r="V118" s="4">
        <v>1</v>
      </c>
      <c r="Z118" s="4">
        <v>1</v>
      </c>
      <c r="AB118" s="7"/>
      <c r="AC118" s="10"/>
      <c r="AS118" s="4">
        <v>1</v>
      </c>
      <c r="AV118" s="4">
        <v>1</v>
      </c>
      <c r="BS118" s="4"/>
      <c r="BW118" s="10"/>
      <c r="CG118" s="7"/>
      <c r="CJ118" s="4">
        <v>1</v>
      </c>
      <c r="CN118" s="4">
        <v>1</v>
      </c>
      <c r="CO118" s="10"/>
      <c r="CY118" s="7"/>
      <c r="DB118" s="4"/>
      <c r="DD118" s="4"/>
      <c r="DE118" s="4"/>
      <c r="DF118" s="4"/>
      <c r="DG118" s="4"/>
      <c r="DH118" s="4"/>
      <c r="DI118" s="4"/>
      <c r="DJ118" s="4"/>
      <c r="DK118" s="10"/>
      <c r="DL118" s="4"/>
      <c r="DM118" s="4"/>
      <c r="DN118" s="4"/>
      <c r="DO118" s="4"/>
      <c r="DP118" s="4"/>
      <c r="DQ118" s="4"/>
      <c r="DR118" s="10"/>
      <c r="DS118" s="4"/>
      <c r="DT118" s="4"/>
      <c r="DU118" s="4"/>
      <c r="DV118" s="4"/>
      <c r="DX118" s="4"/>
      <c r="DZ118" s="4"/>
      <c r="EA118" s="7"/>
      <c r="EB118" s="4"/>
      <c r="EC118" s="4"/>
      <c r="ED118" s="4"/>
      <c r="EE118" s="11"/>
      <c r="EF118" s="19"/>
      <c r="EG118" s="4"/>
      <c r="EI118" s="4"/>
      <c r="EO118" s="4"/>
      <c r="FB118" s="6"/>
      <c r="FL118" s="19"/>
      <c r="FS118" s="6"/>
      <c r="GC118" s="19"/>
    </row>
    <row r="119" spans="1:185" x14ac:dyDescent="0.2">
      <c r="A119" s="14">
        <v>38466</v>
      </c>
      <c r="B119" s="14"/>
      <c r="C119" s="14"/>
      <c r="D119" s="4">
        <v>1</v>
      </c>
      <c r="J119" s="4">
        <v>1</v>
      </c>
      <c r="M119" s="4">
        <v>1</v>
      </c>
      <c r="T119" s="4">
        <v>1</v>
      </c>
      <c r="V119" s="4">
        <v>1</v>
      </c>
      <c r="Z119" s="4">
        <v>1</v>
      </c>
      <c r="AB119" s="7"/>
      <c r="AC119" s="10"/>
      <c r="AS119" s="4">
        <v>1</v>
      </c>
      <c r="AV119" s="4">
        <v>1</v>
      </c>
      <c r="BF119" s="4">
        <v>1</v>
      </c>
      <c r="BS119" s="4"/>
      <c r="BW119" s="10"/>
      <c r="CD119" s="4">
        <v>1</v>
      </c>
      <c r="CG119" s="7"/>
      <c r="CJ119" s="4">
        <v>1</v>
      </c>
      <c r="CO119" s="10">
        <v>1</v>
      </c>
      <c r="CY119" s="7"/>
      <c r="DB119" s="4"/>
      <c r="DD119" s="4"/>
      <c r="DE119" s="4"/>
      <c r="DF119" s="4"/>
      <c r="DG119" s="4"/>
      <c r="DH119" s="4"/>
      <c r="DI119" s="4"/>
      <c r="DJ119" s="4"/>
      <c r="DK119" s="10"/>
      <c r="DL119" s="4"/>
      <c r="DM119" s="4"/>
      <c r="DN119" s="4"/>
      <c r="DO119" s="4"/>
      <c r="DP119" s="4"/>
      <c r="DQ119" s="4"/>
      <c r="DR119" s="10"/>
      <c r="DS119" s="4"/>
      <c r="DT119" s="4"/>
      <c r="DU119" s="4"/>
      <c r="DV119" s="4"/>
      <c r="DX119" s="4"/>
      <c r="DZ119" s="4"/>
      <c r="EA119" s="7"/>
      <c r="EB119" s="4"/>
      <c r="EC119" s="4"/>
      <c r="ED119" s="4"/>
      <c r="EE119" s="11"/>
      <c r="EF119" s="19"/>
      <c r="EG119" s="4"/>
      <c r="EI119" s="4"/>
      <c r="EO119" s="4"/>
      <c r="FB119" s="6"/>
      <c r="FL119" s="19"/>
      <c r="FS119" s="6"/>
      <c r="GC119" s="19"/>
    </row>
    <row r="120" spans="1:185" x14ac:dyDescent="0.2">
      <c r="A120" s="14">
        <v>38473</v>
      </c>
      <c r="B120" s="14"/>
      <c r="C120" s="14"/>
      <c r="D120" s="4">
        <v>1</v>
      </c>
      <c r="E120" s="4">
        <v>1</v>
      </c>
      <c r="M120" s="4">
        <v>1</v>
      </c>
      <c r="V120" s="4">
        <v>1</v>
      </c>
      <c r="Z120" s="4">
        <v>1</v>
      </c>
      <c r="AB120" s="7"/>
      <c r="AC120" s="10"/>
      <c r="AS120" s="4">
        <v>1</v>
      </c>
      <c r="AV120" s="4">
        <v>1</v>
      </c>
      <c r="BS120" s="4"/>
      <c r="BW120" s="10"/>
      <c r="CG120" s="7"/>
      <c r="CJ120" s="4">
        <v>1</v>
      </c>
      <c r="CN120" s="4">
        <v>1</v>
      </c>
      <c r="CO120" s="10"/>
      <c r="CY120" s="7"/>
      <c r="DB120" s="4"/>
      <c r="DD120" s="4"/>
      <c r="DE120" s="4"/>
      <c r="DF120" s="4"/>
      <c r="DG120" s="4"/>
      <c r="DH120" s="4"/>
      <c r="DI120" s="4"/>
      <c r="DJ120" s="4"/>
      <c r="DK120" s="10"/>
      <c r="DL120" s="4"/>
      <c r="DM120" s="4"/>
      <c r="DN120" s="4"/>
      <c r="DO120" s="4"/>
      <c r="DP120" s="4"/>
      <c r="DQ120" s="4"/>
      <c r="DR120" s="10"/>
      <c r="DS120" s="4"/>
      <c r="DT120" s="4"/>
      <c r="DU120" s="4"/>
      <c r="DV120" s="4"/>
      <c r="DX120" s="4"/>
      <c r="DZ120" s="4"/>
      <c r="EA120" s="7"/>
      <c r="EB120" s="4"/>
      <c r="EC120" s="4"/>
      <c r="ED120" s="4"/>
      <c r="EE120" s="11"/>
      <c r="EF120" s="19"/>
      <c r="EG120" s="4"/>
      <c r="EI120" s="4"/>
      <c r="EO120" s="4"/>
      <c r="FB120" s="6"/>
      <c r="FL120" s="19"/>
      <c r="FS120" s="6"/>
      <c r="GC120" s="19"/>
    </row>
    <row r="121" spans="1:185" x14ac:dyDescent="0.2">
      <c r="A121" s="14">
        <v>38480</v>
      </c>
      <c r="B121" s="14"/>
      <c r="C121" s="14"/>
      <c r="D121" s="4">
        <v>1</v>
      </c>
      <c r="E121" s="4">
        <v>1</v>
      </c>
      <c r="J121" s="4">
        <v>1</v>
      </c>
      <c r="M121" s="4">
        <v>1</v>
      </c>
      <c r="R121" s="4">
        <v>1</v>
      </c>
      <c r="AB121" s="7"/>
      <c r="AC121" s="10"/>
      <c r="AS121" s="4">
        <v>1</v>
      </c>
      <c r="BS121" s="4"/>
      <c r="BW121" s="10"/>
      <c r="CD121" s="4">
        <v>1</v>
      </c>
      <c r="CG121" s="7"/>
      <c r="CJ121" s="4">
        <v>1</v>
      </c>
      <c r="CO121" s="10">
        <v>1</v>
      </c>
      <c r="CY121" s="7"/>
      <c r="DB121" s="4"/>
      <c r="DD121" s="4"/>
      <c r="DE121" s="4"/>
      <c r="DF121" s="4"/>
      <c r="DG121" s="4"/>
      <c r="DH121" s="4"/>
      <c r="DI121" s="4"/>
      <c r="DJ121" s="4"/>
      <c r="DK121" s="10"/>
      <c r="DL121" s="4"/>
      <c r="DM121" s="4"/>
      <c r="DN121" s="4"/>
      <c r="DO121" s="4"/>
      <c r="DP121" s="4"/>
      <c r="DQ121" s="4"/>
      <c r="DR121" s="10"/>
      <c r="DS121" s="4"/>
      <c r="DT121" s="4"/>
      <c r="DU121" s="4"/>
      <c r="DV121" s="4"/>
      <c r="DX121" s="4"/>
      <c r="DZ121" s="4"/>
      <c r="EA121" s="7"/>
      <c r="EB121" s="4"/>
      <c r="EC121" s="4"/>
      <c r="ED121" s="4"/>
      <c r="EE121" s="11"/>
      <c r="EF121" s="19"/>
      <c r="EG121" s="4"/>
      <c r="EI121" s="4"/>
      <c r="EO121" s="4"/>
      <c r="FB121" s="6"/>
      <c r="FL121" s="19"/>
      <c r="FS121" s="6"/>
      <c r="GC121" s="19"/>
    </row>
    <row r="122" spans="1:185" x14ac:dyDescent="0.2">
      <c r="A122" s="14">
        <v>38487</v>
      </c>
      <c r="B122" s="14"/>
      <c r="C122" s="14"/>
      <c r="D122" s="4">
        <v>1</v>
      </c>
      <c r="E122" s="4">
        <v>1</v>
      </c>
      <c r="M122" s="4">
        <v>1</v>
      </c>
      <c r="V122" s="4">
        <v>1</v>
      </c>
      <c r="Z122" s="4">
        <v>1</v>
      </c>
      <c r="AB122" s="7"/>
      <c r="AC122" s="10"/>
      <c r="AS122" s="4">
        <v>1</v>
      </c>
      <c r="BS122" s="4"/>
      <c r="BW122" s="10"/>
      <c r="CD122" s="4">
        <v>1</v>
      </c>
      <c r="CG122" s="7"/>
      <c r="CJ122" s="4">
        <v>1</v>
      </c>
      <c r="CN122" s="4">
        <v>1</v>
      </c>
      <c r="CO122" s="10"/>
      <c r="CY122" s="7"/>
      <c r="DB122" s="4"/>
      <c r="DD122" s="4"/>
      <c r="DE122" s="4"/>
      <c r="DF122" s="4"/>
      <c r="DG122" s="4"/>
      <c r="DH122" s="4"/>
      <c r="DI122" s="4"/>
      <c r="DJ122" s="4"/>
      <c r="DK122" s="10"/>
      <c r="DL122" s="4"/>
      <c r="DM122" s="4"/>
      <c r="DN122" s="4"/>
      <c r="DO122" s="4"/>
      <c r="DP122" s="4"/>
      <c r="DQ122" s="4"/>
      <c r="DR122" s="10"/>
      <c r="DS122" s="4"/>
      <c r="DT122" s="4"/>
      <c r="DU122" s="4"/>
      <c r="DV122" s="4"/>
      <c r="DX122" s="4"/>
      <c r="DZ122" s="4"/>
      <c r="EA122" s="7"/>
      <c r="EB122" s="4"/>
      <c r="EC122" s="4"/>
      <c r="ED122" s="4"/>
      <c r="EE122" s="11"/>
      <c r="EF122" s="19"/>
      <c r="EG122" s="4"/>
      <c r="EI122" s="4"/>
      <c r="EO122" s="4"/>
      <c r="FB122" s="6"/>
      <c r="FL122" s="19"/>
      <c r="FS122" s="6"/>
      <c r="GC122" s="19"/>
    </row>
    <row r="123" spans="1:185" x14ac:dyDescent="0.2">
      <c r="A123" s="14">
        <v>38494</v>
      </c>
      <c r="B123" s="14"/>
      <c r="C123" s="14"/>
      <c r="D123" s="4">
        <v>1</v>
      </c>
      <c r="E123" s="4">
        <v>1</v>
      </c>
      <c r="J123" s="4">
        <v>1</v>
      </c>
      <c r="M123" s="4">
        <v>1</v>
      </c>
      <c r="Z123" s="4">
        <v>1</v>
      </c>
      <c r="AB123" s="7"/>
      <c r="AC123" s="10"/>
      <c r="AV123" s="4">
        <v>1</v>
      </c>
      <c r="BF123" s="4">
        <v>1</v>
      </c>
      <c r="BS123" s="4"/>
      <c r="BW123" s="10"/>
      <c r="CG123" s="7"/>
      <c r="CJ123" s="4">
        <v>1</v>
      </c>
      <c r="CO123" s="10">
        <v>1</v>
      </c>
      <c r="CY123" s="7"/>
      <c r="DB123" s="4"/>
      <c r="DD123" s="4"/>
      <c r="DE123" s="4"/>
      <c r="DF123" s="4"/>
      <c r="DG123" s="4"/>
      <c r="DH123" s="4"/>
      <c r="DI123" s="4"/>
      <c r="DJ123" s="4"/>
      <c r="DK123" s="10"/>
      <c r="DL123" s="4"/>
      <c r="DM123" s="4"/>
      <c r="DN123" s="4"/>
      <c r="DO123" s="4"/>
      <c r="DP123" s="4"/>
      <c r="DQ123" s="4"/>
      <c r="DR123" s="10"/>
      <c r="DS123" s="4"/>
      <c r="DT123" s="4"/>
      <c r="DU123" s="4"/>
      <c r="DV123" s="4"/>
      <c r="DX123" s="4"/>
      <c r="DZ123" s="4"/>
      <c r="EA123" s="7"/>
      <c r="EB123" s="4"/>
      <c r="EC123" s="4"/>
      <c r="ED123" s="4"/>
      <c r="EE123" s="11"/>
      <c r="EF123" s="19"/>
      <c r="EG123" s="4"/>
      <c r="EI123" s="4"/>
      <c r="EO123" s="4"/>
      <c r="FB123" s="6"/>
      <c r="FL123" s="19"/>
      <c r="FS123" s="6"/>
      <c r="GC123" s="19"/>
    </row>
    <row r="124" spans="1:185" x14ac:dyDescent="0.2">
      <c r="A124" s="14">
        <v>38501</v>
      </c>
      <c r="B124" s="14"/>
      <c r="C124" s="14"/>
      <c r="D124" s="4">
        <v>1</v>
      </c>
      <c r="E124" s="4">
        <v>1</v>
      </c>
      <c r="M124" s="4">
        <v>1</v>
      </c>
      <c r="T124" s="4">
        <v>1</v>
      </c>
      <c r="V124" s="4">
        <v>1</v>
      </c>
      <c r="Z124" s="4">
        <v>1</v>
      </c>
      <c r="AB124" s="7"/>
      <c r="AC124" s="10"/>
      <c r="AD124" s="4">
        <v>1</v>
      </c>
      <c r="AS124" s="4">
        <v>1</v>
      </c>
      <c r="AV124" s="4">
        <v>1</v>
      </c>
      <c r="BS124" s="4"/>
      <c r="BW124" s="10"/>
      <c r="CD124" s="4">
        <v>1</v>
      </c>
      <c r="CG124" s="7"/>
      <c r="CJ124" s="4"/>
      <c r="CN124" s="4">
        <v>1</v>
      </c>
      <c r="CO124" s="10"/>
      <c r="CY124" s="7"/>
      <c r="DB124" s="4"/>
      <c r="DD124" s="4"/>
      <c r="DE124" s="4"/>
      <c r="DF124" s="4"/>
      <c r="DG124" s="4"/>
      <c r="DH124" s="4"/>
      <c r="DI124" s="4"/>
      <c r="DJ124" s="4"/>
      <c r="DK124" s="10"/>
      <c r="DL124" s="4"/>
      <c r="DM124" s="4"/>
      <c r="DN124" s="4"/>
      <c r="DO124" s="4"/>
      <c r="DP124" s="4"/>
      <c r="DQ124" s="4"/>
      <c r="DR124" s="10"/>
      <c r="DS124" s="4"/>
      <c r="DT124" s="4"/>
      <c r="DU124" s="4"/>
      <c r="DV124" s="4"/>
      <c r="DX124" s="4"/>
      <c r="DZ124" s="4">
        <v>1</v>
      </c>
      <c r="EA124" s="7"/>
      <c r="EB124" s="4"/>
      <c r="EC124" s="4"/>
      <c r="ED124" s="4"/>
      <c r="EE124" s="11"/>
      <c r="EF124" s="19"/>
      <c r="EG124" s="4"/>
      <c r="EI124" s="4"/>
      <c r="EO124" s="4"/>
      <c r="FB124" s="6"/>
      <c r="FL124" s="19"/>
      <c r="FS124" s="6"/>
      <c r="GC124" s="19"/>
    </row>
    <row r="125" spans="1:185" x14ac:dyDescent="0.2">
      <c r="A125" s="14">
        <v>38508</v>
      </c>
      <c r="B125" s="14"/>
      <c r="C125" s="14"/>
      <c r="D125" s="4">
        <v>1</v>
      </c>
      <c r="E125" s="4">
        <v>1</v>
      </c>
      <c r="M125" s="4">
        <v>1</v>
      </c>
      <c r="T125" s="4">
        <v>1</v>
      </c>
      <c r="V125" s="4">
        <v>1</v>
      </c>
      <c r="AB125" s="7"/>
      <c r="AC125" s="10"/>
      <c r="BF125" s="4">
        <v>1</v>
      </c>
      <c r="BS125" s="4"/>
      <c r="BW125" s="10"/>
      <c r="CD125" s="4">
        <v>1</v>
      </c>
      <c r="CG125" s="7"/>
      <c r="CJ125" s="4">
        <v>1</v>
      </c>
      <c r="CO125" s="10"/>
      <c r="CY125" s="7"/>
      <c r="DB125" s="4"/>
      <c r="DD125" s="4"/>
      <c r="DE125" s="4"/>
      <c r="DF125" s="4"/>
      <c r="DG125" s="4"/>
      <c r="DH125" s="4"/>
      <c r="DI125" s="4"/>
      <c r="DJ125" s="4"/>
      <c r="DK125" s="10"/>
      <c r="DL125" s="4"/>
      <c r="DM125" s="4"/>
      <c r="DN125" s="4"/>
      <c r="DO125" s="4"/>
      <c r="DP125" s="4"/>
      <c r="DQ125" s="4"/>
      <c r="DR125" s="10"/>
      <c r="DS125" s="4"/>
      <c r="DT125" s="4"/>
      <c r="DU125" s="4"/>
      <c r="DV125" s="4"/>
      <c r="DX125" s="4"/>
      <c r="DZ125" s="4">
        <v>1</v>
      </c>
      <c r="EA125" s="7"/>
      <c r="EB125" s="4"/>
      <c r="EC125" s="4"/>
      <c r="ED125" s="4"/>
      <c r="EE125" s="11"/>
      <c r="EF125" s="19"/>
      <c r="EG125" s="4"/>
      <c r="EI125" s="4"/>
      <c r="EO125" s="4"/>
      <c r="FB125" s="6"/>
      <c r="FL125" s="19"/>
      <c r="FS125" s="6"/>
      <c r="GC125" s="19"/>
    </row>
    <row r="126" spans="1:185" x14ac:dyDescent="0.2">
      <c r="A126" s="14">
        <v>38515</v>
      </c>
      <c r="B126" s="14"/>
      <c r="C126" s="14"/>
      <c r="D126" s="4">
        <v>1</v>
      </c>
      <c r="E126" s="4">
        <v>1</v>
      </c>
      <c r="J126" s="4">
        <v>1</v>
      </c>
      <c r="M126" s="4">
        <v>1</v>
      </c>
      <c r="R126" s="4">
        <v>1</v>
      </c>
      <c r="T126" s="4">
        <v>1</v>
      </c>
      <c r="V126" s="4">
        <v>1</v>
      </c>
      <c r="AB126" s="7"/>
      <c r="AC126" s="10"/>
      <c r="AS126" s="4">
        <v>1</v>
      </c>
      <c r="BS126" s="4"/>
      <c r="BW126" s="10"/>
      <c r="CD126" s="4">
        <v>1</v>
      </c>
      <c r="CG126" s="7"/>
      <c r="CJ126" s="4"/>
      <c r="CN126" s="4">
        <v>1</v>
      </c>
      <c r="CO126" s="10"/>
      <c r="CY126" s="7"/>
      <c r="DB126" s="4"/>
      <c r="DD126" s="4"/>
      <c r="DE126" s="4"/>
      <c r="DF126" s="4"/>
      <c r="DG126" s="4"/>
      <c r="DH126" s="4"/>
      <c r="DI126" s="4"/>
      <c r="DJ126" s="4"/>
      <c r="DK126" s="10"/>
      <c r="DL126" s="4"/>
      <c r="DM126" s="4"/>
      <c r="DN126" s="4"/>
      <c r="DO126" s="4"/>
      <c r="DP126" s="4"/>
      <c r="DQ126" s="4"/>
      <c r="DR126" s="10"/>
      <c r="DS126" s="4"/>
      <c r="DT126" s="4"/>
      <c r="DU126" s="4"/>
      <c r="DV126" s="4"/>
      <c r="DX126" s="4"/>
      <c r="DZ126" s="4">
        <v>1</v>
      </c>
      <c r="EA126" s="7"/>
      <c r="EB126" s="4"/>
      <c r="EC126" s="4"/>
      <c r="ED126" s="4"/>
      <c r="EE126" s="11"/>
      <c r="EF126" s="19"/>
      <c r="EG126" s="4"/>
      <c r="EI126" s="4"/>
      <c r="EO126" s="4"/>
      <c r="FB126" s="6"/>
      <c r="FL126" s="19"/>
      <c r="FS126" s="6"/>
      <c r="GC126" s="19"/>
    </row>
    <row r="127" spans="1:185" x14ac:dyDescent="0.2">
      <c r="A127" s="14">
        <v>38522</v>
      </c>
      <c r="B127" s="14"/>
      <c r="C127" s="14"/>
      <c r="D127" s="4">
        <v>1</v>
      </c>
      <c r="E127" s="4">
        <v>1</v>
      </c>
      <c r="T127" s="4">
        <v>1</v>
      </c>
      <c r="AB127" s="7"/>
      <c r="AC127" s="10"/>
      <c r="BF127" s="4">
        <v>1</v>
      </c>
      <c r="BS127" s="4"/>
      <c r="BW127" s="10"/>
      <c r="CD127" s="4">
        <v>1</v>
      </c>
      <c r="CG127" s="7"/>
      <c r="CJ127" s="4"/>
      <c r="CO127" s="10">
        <v>1</v>
      </c>
      <c r="CY127" s="7"/>
      <c r="DB127" s="4"/>
      <c r="DD127" s="4"/>
      <c r="DE127" s="4"/>
      <c r="DF127" s="4"/>
      <c r="DG127" s="4"/>
      <c r="DH127" s="4"/>
      <c r="DI127" s="4"/>
      <c r="DJ127" s="4"/>
      <c r="DK127" s="10"/>
      <c r="DL127" s="4"/>
      <c r="DM127" s="4"/>
      <c r="DN127" s="4"/>
      <c r="DO127" s="4"/>
      <c r="DP127" s="4"/>
      <c r="DQ127" s="4"/>
      <c r="DR127" s="10"/>
      <c r="DS127" s="4"/>
      <c r="DT127" s="4"/>
      <c r="DU127" s="4"/>
      <c r="DV127" s="4"/>
      <c r="DX127" s="4"/>
      <c r="DZ127" s="4">
        <v>1</v>
      </c>
      <c r="EA127" s="7"/>
      <c r="EB127" s="4"/>
      <c r="EC127" s="4"/>
      <c r="ED127" s="4"/>
      <c r="EE127" s="11"/>
      <c r="EF127" s="19"/>
      <c r="EG127" s="4"/>
      <c r="EI127" s="4"/>
      <c r="EO127" s="4"/>
      <c r="FB127" s="6"/>
      <c r="FL127" s="19"/>
      <c r="FS127" s="6"/>
      <c r="GC127" s="19"/>
    </row>
    <row r="128" spans="1:185" x14ac:dyDescent="0.2">
      <c r="A128" s="14">
        <v>38529</v>
      </c>
      <c r="B128" s="14"/>
      <c r="C128" s="14"/>
      <c r="D128" s="4">
        <v>1</v>
      </c>
      <c r="E128" s="4">
        <v>1</v>
      </c>
      <c r="M128" s="4">
        <v>1</v>
      </c>
      <c r="Z128" s="4">
        <v>1</v>
      </c>
      <c r="AB128" s="7"/>
      <c r="AC128" s="10"/>
      <c r="AS128" s="4">
        <v>1</v>
      </c>
      <c r="BS128" s="4"/>
      <c r="BW128" s="10"/>
      <c r="CD128" s="4">
        <v>1</v>
      </c>
      <c r="CG128" s="7"/>
      <c r="CJ128" s="4"/>
      <c r="CN128" s="4">
        <v>1</v>
      </c>
      <c r="CO128" s="10"/>
      <c r="CY128" s="7"/>
      <c r="DB128" s="4"/>
      <c r="DD128" s="4"/>
      <c r="DE128" s="4"/>
      <c r="DF128" s="4"/>
      <c r="DG128" s="4"/>
      <c r="DH128" s="4"/>
      <c r="DI128" s="4"/>
      <c r="DJ128" s="4"/>
      <c r="DK128" s="10"/>
      <c r="DL128" s="4"/>
      <c r="DM128" s="4"/>
      <c r="DN128" s="4"/>
      <c r="DO128" s="4"/>
      <c r="DP128" s="4"/>
      <c r="DQ128" s="4"/>
      <c r="DR128" s="10"/>
      <c r="DS128" s="4"/>
      <c r="DT128" s="4"/>
      <c r="DU128" s="4"/>
      <c r="DV128" s="4"/>
      <c r="DX128" s="4"/>
      <c r="DZ128" s="4">
        <v>1</v>
      </c>
      <c r="EA128" s="7"/>
      <c r="EB128" s="4"/>
      <c r="EC128" s="4"/>
      <c r="ED128" s="4"/>
      <c r="EE128" s="11"/>
      <c r="EF128" s="19"/>
      <c r="EG128" s="4"/>
      <c r="EI128" s="4"/>
      <c r="EO128" s="4"/>
      <c r="FB128" s="6"/>
      <c r="FL128" s="19"/>
      <c r="FS128" s="6"/>
      <c r="GC128" s="19"/>
    </row>
    <row r="129" spans="1:185" x14ac:dyDescent="0.2">
      <c r="A129" s="14">
        <v>38536</v>
      </c>
      <c r="B129" s="14"/>
      <c r="C129" s="14"/>
      <c r="D129" s="4">
        <v>1</v>
      </c>
      <c r="E129" s="4">
        <v>1</v>
      </c>
      <c r="J129" s="4">
        <v>1</v>
      </c>
      <c r="M129" s="4">
        <v>1</v>
      </c>
      <c r="Z129" s="4">
        <v>1</v>
      </c>
      <c r="AB129" s="7"/>
      <c r="AC129" s="10"/>
      <c r="AH129" s="4">
        <v>1</v>
      </c>
      <c r="BF129" s="4">
        <v>1</v>
      </c>
      <c r="BS129" s="4"/>
      <c r="BW129" s="10"/>
      <c r="CG129" s="7"/>
      <c r="CJ129" s="4"/>
      <c r="CO129" s="10">
        <v>1</v>
      </c>
      <c r="CY129" s="7"/>
      <c r="DB129" s="4"/>
      <c r="DD129" s="4"/>
      <c r="DE129" s="4"/>
      <c r="DF129" s="4"/>
      <c r="DG129" s="4"/>
      <c r="DH129" s="4"/>
      <c r="DI129" s="4"/>
      <c r="DJ129" s="4"/>
      <c r="DK129" s="10"/>
      <c r="DL129" s="4"/>
      <c r="DM129" s="4"/>
      <c r="DN129" s="4"/>
      <c r="DO129" s="4"/>
      <c r="DP129" s="4"/>
      <c r="DQ129" s="4"/>
      <c r="DR129" s="10"/>
      <c r="DS129" s="4"/>
      <c r="DT129" s="4"/>
      <c r="DU129" s="4"/>
      <c r="DV129" s="4"/>
      <c r="DX129" s="4"/>
      <c r="DZ129" s="4">
        <v>1</v>
      </c>
      <c r="EA129" s="7"/>
      <c r="EB129" s="4"/>
      <c r="EC129" s="4"/>
      <c r="ED129" s="4"/>
      <c r="EE129" s="11"/>
      <c r="EF129" s="19"/>
      <c r="EG129" s="4"/>
      <c r="EI129" s="4"/>
      <c r="EO129" s="4"/>
      <c r="FB129" s="6"/>
      <c r="FL129" s="19"/>
      <c r="FS129" s="6"/>
      <c r="GC129" s="19"/>
    </row>
    <row r="130" spans="1:185" x14ac:dyDescent="0.2">
      <c r="A130" s="14">
        <v>38543</v>
      </c>
      <c r="B130" s="14"/>
      <c r="C130" s="14"/>
      <c r="D130" s="4">
        <v>1</v>
      </c>
      <c r="E130" s="4">
        <v>1</v>
      </c>
      <c r="M130" s="4">
        <v>1</v>
      </c>
      <c r="T130" s="4">
        <v>1</v>
      </c>
      <c r="V130" s="4">
        <v>1</v>
      </c>
      <c r="Z130" s="4">
        <v>1</v>
      </c>
      <c r="AB130" s="7"/>
      <c r="AC130" s="10"/>
      <c r="AS130" s="4">
        <v>1</v>
      </c>
      <c r="BS130" s="4"/>
      <c r="BT130" s="4">
        <v>1</v>
      </c>
      <c r="BW130" s="10"/>
      <c r="CG130" s="7"/>
      <c r="CJ130" s="4"/>
      <c r="CN130" s="4">
        <v>1</v>
      </c>
      <c r="CO130" s="10"/>
      <c r="CY130" s="7"/>
      <c r="DB130" s="4"/>
      <c r="DD130" s="4"/>
      <c r="DE130" s="4"/>
      <c r="DF130" s="4"/>
      <c r="DG130" s="4"/>
      <c r="DH130" s="4"/>
      <c r="DI130" s="4"/>
      <c r="DJ130" s="4"/>
      <c r="DK130" s="10"/>
      <c r="DL130" s="4"/>
      <c r="DM130" s="4"/>
      <c r="DN130" s="4"/>
      <c r="DO130" s="4"/>
      <c r="DP130" s="4"/>
      <c r="DQ130" s="4"/>
      <c r="DR130" s="10"/>
      <c r="DS130" s="4"/>
      <c r="DT130" s="4"/>
      <c r="DU130" s="4"/>
      <c r="DV130" s="4"/>
      <c r="DX130" s="4"/>
      <c r="DZ130" s="4">
        <v>1</v>
      </c>
      <c r="EA130" s="7"/>
      <c r="EB130" s="4"/>
      <c r="EC130" s="4"/>
      <c r="ED130" s="4"/>
      <c r="EE130" s="11"/>
      <c r="EF130" s="19"/>
      <c r="EG130" s="4"/>
      <c r="EI130" s="4"/>
      <c r="EO130" s="4"/>
      <c r="FB130" s="6"/>
      <c r="FL130" s="19"/>
      <c r="FS130" s="6"/>
      <c r="GC130" s="19"/>
    </row>
    <row r="131" spans="1:185" x14ac:dyDescent="0.2">
      <c r="A131" s="14">
        <v>38550</v>
      </c>
      <c r="B131" s="14"/>
      <c r="C131" s="14"/>
      <c r="D131" s="4">
        <v>1</v>
      </c>
      <c r="E131" s="4">
        <v>1</v>
      </c>
      <c r="J131" s="4">
        <v>1</v>
      </c>
      <c r="M131" s="4">
        <v>1</v>
      </c>
      <c r="V131" s="4">
        <v>1</v>
      </c>
      <c r="Z131" s="4">
        <v>1</v>
      </c>
      <c r="AB131" s="7"/>
      <c r="AC131" s="10"/>
      <c r="AV131" s="4">
        <v>1</v>
      </c>
      <c r="BF131" s="4">
        <v>1</v>
      </c>
      <c r="BP131" s="4">
        <v>1</v>
      </c>
      <c r="BS131" s="4"/>
      <c r="BW131" s="10"/>
      <c r="CD131" s="4">
        <v>1</v>
      </c>
      <c r="CG131" s="7"/>
      <c r="CJ131" s="4"/>
      <c r="CN131" s="4">
        <v>1</v>
      </c>
      <c r="CO131" s="10">
        <v>1</v>
      </c>
      <c r="CY131" s="7"/>
      <c r="DB131" s="4"/>
      <c r="DD131" s="4"/>
      <c r="DE131" s="4"/>
      <c r="DF131" s="4"/>
      <c r="DG131" s="4"/>
      <c r="DH131" s="4"/>
      <c r="DI131" s="4"/>
      <c r="DJ131" s="4"/>
      <c r="DK131" s="10"/>
      <c r="DL131" s="4"/>
      <c r="DM131" s="4"/>
      <c r="DN131" s="4"/>
      <c r="DO131" s="4"/>
      <c r="DP131" s="4"/>
      <c r="DQ131" s="4"/>
      <c r="DR131" s="10"/>
      <c r="DS131" s="4"/>
      <c r="DT131" s="4"/>
      <c r="DU131" s="4"/>
      <c r="DV131" s="4"/>
      <c r="DX131" s="4"/>
      <c r="DZ131" s="4">
        <v>1</v>
      </c>
      <c r="EA131" s="7"/>
      <c r="EB131" s="4"/>
      <c r="EC131" s="4"/>
      <c r="ED131" s="4"/>
      <c r="EE131" s="11"/>
      <c r="EF131" s="19"/>
      <c r="EG131" s="4"/>
      <c r="EI131" s="4"/>
      <c r="EO131" s="4"/>
      <c r="FB131" s="6"/>
      <c r="FL131" s="19"/>
      <c r="FS131" s="6"/>
      <c r="GC131" s="19"/>
    </row>
    <row r="132" spans="1:185" x14ac:dyDescent="0.2">
      <c r="A132" s="14">
        <v>38557</v>
      </c>
      <c r="B132" s="14"/>
      <c r="C132" s="14"/>
      <c r="D132" s="4">
        <v>1</v>
      </c>
      <c r="E132" s="4">
        <v>1</v>
      </c>
      <c r="M132" s="4">
        <v>1</v>
      </c>
      <c r="T132" s="4">
        <v>1</v>
      </c>
      <c r="V132" s="4">
        <v>1</v>
      </c>
      <c r="Z132" s="4">
        <v>1</v>
      </c>
      <c r="AB132" s="7"/>
      <c r="AC132" s="10"/>
      <c r="AS132" s="4">
        <v>1</v>
      </c>
      <c r="BS132" s="4"/>
      <c r="BW132" s="10"/>
      <c r="CD132" s="4">
        <v>1</v>
      </c>
      <c r="CG132" s="7"/>
      <c r="CJ132" s="4"/>
      <c r="CN132" s="4">
        <v>1</v>
      </c>
      <c r="CO132" s="10"/>
      <c r="CY132" s="7"/>
      <c r="DB132" s="4"/>
      <c r="DD132" s="4"/>
      <c r="DE132" s="4"/>
      <c r="DF132" s="4"/>
      <c r="DG132" s="4"/>
      <c r="DH132" s="4"/>
      <c r="DI132" s="4"/>
      <c r="DJ132" s="4"/>
      <c r="DK132" s="10"/>
      <c r="DL132" s="4"/>
      <c r="DM132" s="4"/>
      <c r="DN132" s="4"/>
      <c r="DO132" s="4"/>
      <c r="DP132" s="4"/>
      <c r="DQ132" s="4"/>
      <c r="DR132" s="10"/>
      <c r="DS132" s="4"/>
      <c r="DT132" s="4"/>
      <c r="DU132" s="4"/>
      <c r="DV132" s="4"/>
      <c r="DX132" s="4"/>
      <c r="DZ132" s="4">
        <v>1</v>
      </c>
      <c r="EA132" s="7"/>
      <c r="EB132" s="4"/>
      <c r="EC132" s="4"/>
      <c r="ED132" s="4"/>
      <c r="EE132" s="11"/>
      <c r="EF132" s="19"/>
      <c r="EG132" s="4"/>
      <c r="EI132" s="4"/>
      <c r="EO132" s="4"/>
      <c r="FB132" s="6"/>
      <c r="FL132" s="19"/>
      <c r="FS132" s="6"/>
      <c r="GC132" s="19"/>
    </row>
    <row r="133" spans="1:185" x14ac:dyDescent="0.2">
      <c r="A133" s="14">
        <v>38564</v>
      </c>
      <c r="B133" s="14"/>
      <c r="C133" s="14"/>
      <c r="D133" s="4">
        <v>1</v>
      </c>
      <c r="E133" s="4">
        <v>1</v>
      </c>
      <c r="V133" s="4">
        <v>1</v>
      </c>
      <c r="Z133" s="4">
        <v>1</v>
      </c>
      <c r="AB133" s="7"/>
      <c r="AC133" s="10"/>
      <c r="AD133" s="4">
        <v>1</v>
      </c>
      <c r="AV133" s="4">
        <v>1</v>
      </c>
      <c r="BF133" s="4">
        <v>1</v>
      </c>
      <c r="BS133" s="4"/>
      <c r="BW133" s="10"/>
      <c r="CG133" s="7"/>
      <c r="CJ133" s="4"/>
      <c r="CO133" s="10">
        <v>1</v>
      </c>
      <c r="CY133" s="7"/>
      <c r="DB133" s="4"/>
      <c r="DD133" s="4"/>
      <c r="DE133" s="4"/>
      <c r="DF133" s="4"/>
      <c r="DG133" s="4"/>
      <c r="DH133" s="4"/>
      <c r="DI133" s="4"/>
      <c r="DJ133" s="4"/>
      <c r="DK133" s="10"/>
      <c r="DL133" s="4"/>
      <c r="DM133" s="4"/>
      <c r="DN133" s="4"/>
      <c r="DO133" s="4"/>
      <c r="DP133" s="4"/>
      <c r="DQ133" s="4"/>
      <c r="DR133" s="10"/>
      <c r="DS133" s="4"/>
      <c r="DT133" s="4"/>
      <c r="DU133" s="4"/>
      <c r="DV133" s="4"/>
      <c r="DX133" s="4"/>
      <c r="DZ133" s="4"/>
      <c r="EA133" s="7"/>
      <c r="EB133" s="4"/>
      <c r="EC133" s="4"/>
      <c r="ED133" s="4"/>
      <c r="EE133" s="11"/>
      <c r="EF133" s="19"/>
      <c r="EG133" s="4"/>
      <c r="EI133" s="4"/>
      <c r="EO133" s="4"/>
      <c r="FB133" s="6"/>
      <c r="FL133" s="19"/>
      <c r="FS133" s="6"/>
      <c r="GC133" s="19"/>
    </row>
    <row r="134" spans="1:185" x14ac:dyDescent="0.2">
      <c r="A134" s="14">
        <v>38571</v>
      </c>
      <c r="B134" s="14"/>
      <c r="C134" s="14"/>
      <c r="D134" s="4">
        <v>1</v>
      </c>
      <c r="E134" s="4">
        <v>1</v>
      </c>
      <c r="J134" s="4">
        <v>1</v>
      </c>
      <c r="M134" s="4">
        <v>1</v>
      </c>
      <c r="R134" s="4">
        <v>1</v>
      </c>
      <c r="Z134" s="4">
        <v>1</v>
      </c>
      <c r="AB134" s="7"/>
      <c r="AC134" s="10"/>
      <c r="AD134" s="4">
        <v>1</v>
      </c>
      <c r="BS134" s="4"/>
      <c r="BT134" s="4">
        <v>1</v>
      </c>
      <c r="BW134" s="10"/>
      <c r="CD134" s="4">
        <v>1</v>
      </c>
      <c r="CG134" s="7"/>
      <c r="CJ134" s="4"/>
      <c r="CO134" s="10">
        <v>1</v>
      </c>
      <c r="CY134" s="7"/>
      <c r="DB134" s="4"/>
      <c r="DD134" s="4"/>
      <c r="DE134" s="4"/>
      <c r="DF134" s="4"/>
      <c r="DG134" s="4"/>
      <c r="DH134" s="4"/>
      <c r="DI134" s="4"/>
      <c r="DJ134" s="4"/>
      <c r="DK134" s="10"/>
      <c r="DL134" s="4"/>
      <c r="DM134" s="4"/>
      <c r="DN134" s="4"/>
      <c r="DO134" s="4"/>
      <c r="DP134" s="4"/>
      <c r="DQ134" s="4"/>
      <c r="DR134" s="10"/>
      <c r="DS134" s="4"/>
      <c r="DT134" s="4"/>
      <c r="DU134" s="4"/>
      <c r="DV134" s="4"/>
      <c r="DX134" s="4"/>
      <c r="DZ134" s="4"/>
      <c r="EA134" s="7"/>
      <c r="EB134" s="4"/>
      <c r="EC134" s="4"/>
      <c r="ED134" s="4"/>
      <c r="EE134" s="11"/>
      <c r="EF134" s="19"/>
      <c r="EG134" s="4"/>
      <c r="EI134" s="4"/>
      <c r="EO134" s="4"/>
      <c r="FB134" s="6"/>
      <c r="FL134" s="19"/>
      <c r="FS134" s="6"/>
      <c r="GC134" s="19"/>
    </row>
    <row r="135" spans="1:185" x14ac:dyDescent="0.2">
      <c r="A135" s="14">
        <v>38578</v>
      </c>
      <c r="B135" s="14"/>
      <c r="C135" s="14"/>
      <c r="D135" s="4">
        <v>1</v>
      </c>
      <c r="E135" s="4">
        <v>1</v>
      </c>
      <c r="M135" s="4">
        <v>1</v>
      </c>
      <c r="V135" s="4">
        <v>1</v>
      </c>
      <c r="Z135" s="4">
        <v>1</v>
      </c>
      <c r="AB135" s="7"/>
      <c r="AC135" s="10"/>
      <c r="AV135" s="4">
        <v>1</v>
      </c>
      <c r="BS135" s="4"/>
      <c r="BW135" s="10"/>
      <c r="CD135" s="4">
        <v>1</v>
      </c>
      <c r="CG135" s="7"/>
      <c r="CJ135" s="4"/>
      <c r="CN135" s="4">
        <v>1</v>
      </c>
      <c r="CO135" s="10"/>
      <c r="CY135" s="7"/>
      <c r="DB135" s="4"/>
      <c r="DD135" s="4"/>
      <c r="DE135" s="4"/>
      <c r="DF135" s="4"/>
      <c r="DG135" s="4"/>
      <c r="DH135" s="4"/>
      <c r="DI135" s="4"/>
      <c r="DJ135" s="4"/>
      <c r="DK135" s="10"/>
      <c r="DL135" s="4"/>
      <c r="DM135" s="4"/>
      <c r="DN135" s="4"/>
      <c r="DO135" s="4"/>
      <c r="DP135" s="4"/>
      <c r="DQ135" s="4"/>
      <c r="DR135" s="10"/>
      <c r="DS135" s="4"/>
      <c r="DT135" s="4"/>
      <c r="DU135" s="4"/>
      <c r="DV135" s="4"/>
      <c r="DX135" s="4"/>
      <c r="DZ135" s="4">
        <v>1</v>
      </c>
      <c r="EA135" s="7"/>
      <c r="EB135" s="4"/>
      <c r="EC135" s="4"/>
      <c r="ED135" s="4"/>
      <c r="EE135" s="11"/>
      <c r="EF135" s="19"/>
      <c r="EG135" s="4"/>
      <c r="EI135" s="4"/>
      <c r="EO135" s="4"/>
      <c r="FB135" s="6"/>
      <c r="FL135" s="19"/>
      <c r="FS135" s="6"/>
      <c r="GC135" s="19"/>
    </row>
    <row r="136" spans="1:185" x14ac:dyDescent="0.2">
      <c r="A136" s="14">
        <v>38585</v>
      </c>
      <c r="B136" s="14"/>
      <c r="C136" s="14"/>
      <c r="D136" s="4">
        <v>1</v>
      </c>
      <c r="E136" s="4">
        <v>1</v>
      </c>
      <c r="J136" s="4">
        <v>1</v>
      </c>
      <c r="M136" s="4">
        <v>1</v>
      </c>
      <c r="R136" s="4">
        <v>1</v>
      </c>
      <c r="T136" s="4">
        <v>1</v>
      </c>
      <c r="Z136" s="4">
        <v>1</v>
      </c>
      <c r="AB136" s="7"/>
      <c r="AC136" s="10"/>
      <c r="BS136" s="4"/>
      <c r="BW136" s="10"/>
      <c r="CG136" s="7"/>
      <c r="CJ136" s="4"/>
      <c r="CO136" s="10"/>
      <c r="CY136" s="7"/>
      <c r="DB136" s="4"/>
      <c r="DD136" s="4"/>
      <c r="DE136" s="4"/>
      <c r="DF136" s="4"/>
      <c r="DG136" s="4"/>
      <c r="DH136" s="4"/>
      <c r="DI136" s="4"/>
      <c r="DJ136" s="4"/>
      <c r="DK136" s="10"/>
      <c r="DL136" s="4"/>
      <c r="DM136" s="4"/>
      <c r="DN136" s="4"/>
      <c r="DO136" s="4"/>
      <c r="DP136" s="4"/>
      <c r="DQ136" s="4"/>
      <c r="DR136" s="10"/>
      <c r="DS136" s="4"/>
      <c r="DT136" s="4"/>
      <c r="DU136" s="4"/>
      <c r="DV136" s="4"/>
      <c r="DX136" s="4"/>
      <c r="DZ136" s="4"/>
      <c r="EA136" s="7"/>
      <c r="EB136" s="4"/>
      <c r="EC136" s="4"/>
      <c r="ED136" s="4"/>
      <c r="EE136" s="11"/>
      <c r="EF136" s="19"/>
      <c r="EG136" s="4"/>
      <c r="EI136" s="4"/>
      <c r="EO136" s="4"/>
      <c r="FB136" s="6"/>
      <c r="FL136" s="19"/>
      <c r="FS136" s="6"/>
      <c r="GC136" s="19"/>
    </row>
    <row r="137" spans="1:185" x14ac:dyDescent="0.2">
      <c r="A137" s="14">
        <v>38592</v>
      </c>
      <c r="B137" s="14"/>
      <c r="C137" s="14"/>
      <c r="D137" s="4">
        <v>1</v>
      </c>
      <c r="E137" s="4">
        <v>1</v>
      </c>
      <c r="M137" s="4">
        <v>1</v>
      </c>
      <c r="T137" s="4">
        <v>1</v>
      </c>
      <c r="V137" s="4">
        <v>1</v>
      </c>
      <c r="Z137" s="4">
        <v>1</v>
      </c>
      <c r="AB137" s="7"/>
      <c r="AC137" s="10"/>
      <c r="BS137" s="4"/>
      <c r="BW137" s="10"/>
      <c r="CG137" s="7"/>
      <c r="CJ137" s="4"/>
      <c r="CO137" s="10"/>
      <c r="CY137" s="7"/>
      <c r="DB137" s="4"/>
      <c r="DD137" s="4"/>
      <c r="DE137" s="4"/>
      <c r="DF137" s="4"/>
      <c r="DG137" s="4"/>
      <c r="DH137" s="4"/>
      <c r="DI137" s="4"/>
      <c r="DJ137" s="4"/>
      <c r="DK137" s="10"/>
      <c r="DL137" s="4"/>
      <c r="DM137" s="4"/>
      <c r="DN137" s="4"/>
      <c r="DO137" s="4"/>
      <c r="DP137" s="4"/>
      <c r="DQ137" s="4"/>
      <c r="DR137" s="10"/>
      <c r="DS137" s="4"/>
      <c r="DT137" s="4"/>
      <c r="DU137" s="4"/>
      <c r="DV137" s="4"/>
      <c r="DX137" s="4"/>
      <c r="DZ137" s="4"/>
      <c r="EA137" s="7"/>
      <c r="EB137" s="4"/>
      <c r="EC137" s="4"/>
      <c r="ED137" s="4"/>
      <c r="EE137" s="11"/>
      <c r="EF137" s="19"/>
      <c r="EG137" s="4"/>
      <c r="EI137" s="4"/>
      <c r="EO137" s="4"/>
      <c r="FB137" s="6"/>
      <c r="FL137" s="19"/>
      <c r="FS137" s="6"/>
      <c r="GC137" s="19"/>
    </row>
    <row r="138" spans="1:185" x14ac:dyDescent="0.2">
      <c r="A138" s="14">
        <v>38599</v>
      </c>
      <c r="B138" s="14"/>
      <c r="C138" s="14"/>
      <c r="D138" s="4">
        <v>1</v>
      </c>
      <c r="E138" s="4">
        <v>1</v>
      </c>
      <c r="J138" s="4">
        <v>1</v>
      </c>
      <c r="V138" s="4">
        <v>1</v>
      </c>
      <c r="Z138" s="4">
        <v>1</v>
      </c>
      <c r="AB138" s="7"/>
      <c r="AC138" s="10"/>
      <c r="AS138" s="4">
        <v>1</v>
      </c>
      <c r="BS138" s="4"/>
      <c r="BW138" s="10"/>
      <c r="CD138" s="4">
        <v>1</v>
      </c>
      <c r="CG138" s="7"/>
      <c r="CJ138" s="4"/>
      <c r="CO138" s="10"/>
      <c r="CY138" s="7"/>
      <c r="DB138" s="4"/>
      <c r="DD138" s="4"/>
      <c r="DE138" s="4"/>
      <c r="DF138" s="4"/>
      <c r="DG138" s="4"/>
      <c r="DH138" s="4"/>
      <c r="DI138" s="4"/>
      <c r="DJ138" s="4"/>
      <c r="DK138" s="10"/>
      <c r="DL138" s="4"/>
      <c r="DM138" s="4"/>
      <c r="DN138" s="4"/>
      <c r="DO138" s="4"/>
      <c r="DP138" s="4"/>
      <c r="DQ138" s="4"/>
      <c r="DR138" s="10"/>
      <c r="DS138" s="4"/>
      <c r="DT138" s="4"/>
      <c r="DU138" s="4"/>
      <c r="DV138" s="4"/>
      <c r="DX138" s="4"/>
      <c r="DY138" s="4">
        <v>1</v>
      </c>
      <c r="DZ138" s="4"/>
      <c r="EA138" s="7"/>
      <c r="EB138" s="4"/>
      <c r="EC138" s="4"/>
      <c r="ED138" s="4"/>
      <c r="EE138" s="11"/>
      <c r="EF138" s="19"/>
      <c r="EG138" s="4"/>
      <c r="EI138" s="4"/>
      <c r="EO138" s="4"/>
      <c r="FB138" s="6"/>
      <c r="FL138" s="19"/>
      <c r="FS138" s="6"/>
      <c r="GC138" s="19"/>
    </row>
    <row r="139" spans="1:185" x14ac:dyDescent="0.2">
      <c r="A139" s="14">
        <v>38606</v>
      </c>
      <c r="B139" s="14"/>
      <c r="C139" s="14"/>
      <c r="D139" s="4">
        <v>1</v>
      </c>
      <c r="E139" s="4">
        <v>1</v>
      </c>
      <c r="J139" s="4">
        <v>1</v>
      </c>
      <c r="N139" s="20">
        <v>1</v>
      </c>
      <c r="Z139" s="4">
        <v>1</v>
      </c>
      <c r="AB139" s="7"/>
      <c r="AC139" s="10"/>
      <c r="AS139" s="4">
        <v>1</v>
      </c>
      <c r="BS139" s="4"/>
      <c r="BW139" s="10"/>
      <c r="CD139" s="4">
        <v>1</v>
      </c>
      <c r="CG139" s="7"/>
      <c r="CJ139" s="4"/>
      <c r="CN139" s="4">
        <v>1</v>
      </c>
      <c r="CO139" s="10"/>
      <c r="CY139" s="7"/>
      <c r="DB139" s="4"/>
      <c r="DD139" s="4"/>
      <c r="DE139" s="4"/>
      <c r="DF139" s="4"/>
      <c r="DG139" s="4"/>
      <c r="DH139" s="4"/>
      <c r="DI139" s="4"/>
      <c r="DJ139" s="4"/>
      <c r="DK139" s="10"/>
      <c r="DL139" s="4"/>
      <c r="DM139" s="4"/>
      <c r="DN139" s="4"/>
      <c r="DO139" s="4"/>
      <c r="DP139" s="4"/>
      <c r="DQ139" s="4"/>
      <c r="DR139" s="10"/>
      <c r="DS139" s="4"/>
      <c r="DT139" s="4"/>
      <c r="DU139" s="4"/>
      <c r="DV139" s="4"/>
      <c r="DX139" s="4"/>
      <c r="DZ139" s="4">
        <v>1</v>
      </c>
      <c r="EA139" s="7"/>
      <c r="EB139" s="4"/>
      <c r="EC139" s="4"/>
      <c r="ED139" s="4"/>
      <c r="EE139" s="11"/>
      <c r="EF139" s="19"/>
      <c r="EG139" s="4"/>
      <c r="EI139" s="4"/>
      <c r="EO139" s="4"/>
      <c r="FB139" s="6"/>
      <c r="FL139" s="19"/>
      <c r="FS139" s="6"/>
      <c r="GC139" s="19"/>
    </row>
    <row r="140" spans="1:185" x14ac:dyDescent="0.2">
      <c r="A140" s="14">
        <v>38613</v>
      </c>
      <c r="B140" s="14"/>
      <c r="C140" s="14"/>
      <c r="D140" s="4">
        <v>1</v>
      </c>
      <c r="E140" s="4">
        <v>1</v>
      </c>
      <c r="J140" s="4">
        <v>1</v>
      </c>
      <c r="V140" s="4">
        <v>1</v>
      </c>
      <c r="AB140" s="7"/>
      <c r="AC140" s="10"/>
      <c r="BF140" s="4">
        <v>1</v>
      </c>
      <c r="BS140" s="4"/>
      <c r="BW140" s="10"/>
      <c r="CD140" s="4">
        <v>1</v>
      </c>
      <c r="CG140" s="7"/>
      <c r="CJ140" s="4"/>
      <c r="CN140" s="4">
        <v>1</v>
      </c>
      <c r="CO140" s="10"/>
      <c r="CY140" s="7"/>
      <c r="DB140" s="4"/>
      <c r="DD140" s="4"/>
      <c r="DE140" s="4"/>
      <c r="DF140" s="4"/>
      <c r="DG140" s="4"/>
      <c r="DH140" s="4"/>
      <c r="DI140" s="4"/>
      <c r="DJ140" s="4"/>
      <c r="DK140" s="10"/>
      <c r="DL140" s="4"/>
      <c r="DM140" s="4"/>
      <c r="DN140" s="4"/>
      <c r="DO140" s="4"/>
      <c r="DP140" s="4"/>
      <c r="DQ140" s="4"/>
      <c r="DR140" s="10"/>
      <c r="DS140" s="4"/>
      <c r="DT140" s="4"/>
      <c r="DU140" s="4"/>
      <c r="DV140" s="4"/>
      <c r="DX140" s="4"/>
      <c r="DY140" s="4">
        <v>1</v>
      </c>
      <c r="DZ140" s="4"/>
      <c r="EA140" s="7"/>
      <c r="EB140" s="4"/>
      <c r="EC140" s="4"/>
      <c r="ED140" s="4"/>
      <c r="EE140" s="11"/>
      <c r="EF140" s="19"/>
      <c r="EG140" s="4"/>
      <c r="EI140" s="4"/>
      <c r="EO140" s="4"/>
      <c r="FB140" s="6"/>
      <c r="FL140" s="19"/>
      <c r="FS140" s="6"/>
      <c r="GC140" s="19"/>
    </row>
    <row r="141" spans="1:185" x14ac:dyDescent="0.2">
      <c r="A141" s="14">
        <v>38620</v>
      </c>
      <c r="B141" s="14"/>
      <c r="C141" s="14"/>
      <c r="D141" s="4">
        <v>1</v>
      </c>
      <c r="E141" s="4">
        <v>1</v>
      </c>
      <c r="M141" s="4">
        <v>1</v>
      </c>
      <c r="T141" s="4">
        <v>1</v>
      </c>
      <c r="Z141" s="4">
        <v>1</v>
      </c>
      <c r="AB141" s="7"/>
      <c r="AC141" s="10"/>
      <c r="AV141" s="4">
        <v>1</v>
      </c>
      <c r="BF141" s="4">
        <v>1</v>
      </c>
      <c r="BS141" s="4"/>
      <c r="BW141" s="10"/>
      <c r="CG141" s="7"/>
      <c r="CJ141" s="4"/>
      <c r="CN141" s="4">
        <v>1</v>
      </c>
      <c r="CO141" s="10"/>
      <c r="CY141" s="7"/>
      <c r="DB141" s="4"/>
      <c r="DD141" s="4"/>
      <c r="DE141" s="4"/>
      <c r="DF141" s="4"/>
      <c r="DG141" s="4"/>
      <c r="DH141" s="4"/>
      <c r="DI141" s="4"/>
      <c r="DJ141" s="4"/>
      <c r="DK141" s="10"/>
      <c r="DL141" s="4"/>
      <c r="DM141" s="4"/>
      <c r="DN141" s="4"/>
      <c r="DO141" s="4"/>
      <c r="DP141" s="4"/>
      <c r="DQ141" s="4"/>
      <c r="DR141" s="10"/>
      <c r="DS141" s="4"/>
      <c r="DT141" s="4"/>
      <c r="DU141" s="4"/>
      <c r="DV141" s="4"/>
      <c r="DX141" s="4"/>
      <c r="DY141" s="4">
        <v>1</v>
      </c>
      <c r="DZ141" s="4"/>
      <c r="EA141" s="7"/>
      <c r="EB141" s="4"/>
      <c r="EC141" s="4"/>
      <c r="ED141" s="4"/>
      <c r="EE141" s="11"/>
      <c r="EF141" s="19"/>
      <c r="EG141" s="4"/>
      <c r="EI141" s="4"/>
      <c r="EO141" s="4"/>
      <c r="FB141" s="6"/>
      <c r="FL141" s="19"/>
      <c r="FS141" s="6"/>
      <c r="GC141" s="19"/>
    </row>
    <row r="142" spans="1:185" x14ac:dyDescent="0.2">
      <c r="A142" s="14">
        <v>38627</v>
      </c>
      <c r="B142" s="14"/>
      <c r="C142" s="14"/>
      <c r="D142" s="4">
        <v>1</v>
      </c>
      <c r="E142" s="4">
        <v>1</v>
      </c>
      <c r="J142" s="4">
        <v>1</v>
      </c>
      <c r="M142" s="4">
        <v>1</v>
      </c>
      <c r="T142" s="4">
        <v>1</v>
      </c>
      <c r="V142" s="4">
        <v>1</v>
      </c>
      <c r="Z142" s="4">
        <v>1</v>
      </c>
      <c r="AB142" s="7"/>
      <c r="AC142" s="10"/>
      <c r="AS142" s="4">
        <v>1</v>
      </c>
      <c r="BS142" s="4"/>
      <c r="BW142" s="10"/>
      <c r="CD142" s="4">
        <v>1</v>
      </c>
      <c r="CG142" s="7"/>
      <c r="CI142" s="4">
        <v>1</v>
      </c>
      <c r="CJ142" s="4"/>
      <c r="CO142" s="10"/>
      <c r="CY142" s="7"/>
      <c r="DB142" s="4"/>
      <c r="DD142" s="4"/>
      <c r="DE142" s="4"/>
      <c r="DF142" s="4"/>
      <c r="DG142" s="4"/>
      <c r="DH142" s="4"/>
      <c r="DI142" s="4"/>
      <c r="DJ142" s="4"/>
      <c r="DK142" s="10"/>
      <c r="DL142" s="4"/>
      <c r="DM142" s="4"/>
      <c r="DN142" s="4"/>
      <c r="DO142" s="4"/>
      <c r="DP142" s="4"/>
      <c r="DQ142" s="4"/>
      <c r="DR142" s="10"/>
      <c r="DS142" s="4"/>
      <c r="DT142" s="4"/>
      <c r="DU142" s="4"/>
      <c r="DV142" s="4"/>
      <c r="DX142" s="4"/>
      <c r="DY142" s="4">
        <v>1</v>
      </c>
      <c r="DZ142" s="4"/>
      <c r="EA142" s="7"/>
      <c r="EB142" s="4"/>
      <c r="EC142" s="4"/>
      <c r="ED142" s="4"/>
      <c r="EE142" s="11"/>
      <c r="EF142" s="19"/>
      <c r="EG142" s="4"/>
      <c r="EI142" s="4"/>
      <c r="EO142" s="4"/>
      <c r="FB142" s="6"/>
      <c r="FL142" s="19"/>
      <c r="FS142" s="6"/>
      <c r="GC142" s="19"/>
    </row>
    <row r="143" spans="1:185" x14ac:dyDescent="0.2">
      <c r="A143" s="14">
        <v>38634</v>
      </c>
      <c r="B143" s="14"/>
      <c r="C143" s="14"/>
      <c r="D143" s="4">
        <v>1</v>
      </c>
      <c r="E143" s="4">
        <v>1</v>
      </c>
      <c r="J143" s="4">
        <v>1</v>
      </c>
      <c r="T143" s="4">
        <v>1</v>
      </c>
      <c r="V143" s="4">
        <v>1</v>
      </c>
      <c r="Z143" s="4">
        <v>1</v>
      </c>
      <c r="AB143" s="7"/>
      <c r="AC143" s="10"/>
      <c r="AV143" s="4">
        <v>1</v>
      </c>
      <c r="BF143" s="4">
        <v>1</v>
      </c>
      <c r="BS143" s="4"/>
      <c r="BW143" s="10"/>
      <c r="CG143" s="7"/>
      <c r="CJ143" s="4"/>
      <c r="CN143" s="4">
        <v>1</v>
      </c>
      <c r="CO143" s="10"/>
      <c r="CY143" s="7"/>
      <c r="DB143" s="4"/>
      <c r="DD143" s="4"/>
      <c r="DE143" s="4"/>
      <c r="DF143" s="4"/>
      <c r="DG143" s="4"/>
      <c r="DH143" s="4"/>
      <c r="DI143" s="4"/>
      <c r="DJ143" s="4"/>
      <c r="DK143" s="10"/>
      <c r="DL143" s="4"/>
      <c r="DM143" s="4"/>
      <c r="DN143" s="4"/>
      <c r="DO143" s="4"/>
      <c r="DP143" s="4"/>
      <c r="DQ143" s="4"/>
      <c r="DR143" s="10"/>
      <c r="DS143" s="4"/>
      <c r="DT143" s="4"/>
      <c r="DU143" s="4"/>
      <c r="DV143" s="4"/>
      <c r="DX143" s="4"/>
      <c r="DY143" s="4">
        <v>1</v>
      </c>
      <c r="DZ143" s="4"/>
      <c r="EA143" s="7"/>
      <c r="EB143" s="4"/>
      <c r="EC143" s="4"/>
      <c r="ED143" s="4"/>
      <c r="EE143" s="11"/>
      <c r="EF143" s="19"/>
      <c r="EG143" s="4"/>
      <c r="EI143" s="4"/>
      <c r="EO143" s="4"/>
      <c r="FB143" s="6"/>
      <c r="FL143" s="19"/>
      <c r="FS143" s="6"/>
      <c r="GC143" s="19"/>
    </row>
    <row r="144" spans="1:185" x14ac:dyDescent="0.2">
      <c r="A144" s="14">
        <v>38641</v>
      </c>
      <c r="B144" s="14"/>
      <c r="C144" s="14"/>
      <c r="D144" s="4">
        <v>1</v>
      </c>
      <c r="E144" s="4">
        <v>1</v>
      </c>
      <c r="J144" s="4">
        <v>1</v>
      </c>
      <c r="T144" s="4">
        <v>1</v>
      </c>
      <c r="V144" s="4">
        <v>1</v>
      </c>
      <c r="Z144" s="4">
        <v>1</v>
      </c>
      <c r="AB144" s="7"/>
      <c r="AC144" s="10"/>
      <c r="AS144" s="4">
        <v>1</v>
      </c>
      <c r="AV144" s="4">
        <v>1</v>
      </c>
      <c r="BS144" s="4"/>
      <c r="BW144" s="10"/>
      <c r="CG144" s="7"/>
      <c r="CI144" s="4">
        <v>1</v>
      </c>
      <c r="CJ144" s="4"/>
      <c r="CO144" s="10"/>
      <c r="CY144" s="7"/>
      <c r="DB144" s="4"/>
      <c r="DD144" s="4"/>
      <c r="DE144" s="4"/>
      <c r="DF144" s="4"/>
      <c r="DG144" s="4"/>
      <c r="DH144" s="4"/>
      <c r="DI144" s="4"/>
      <c r="DJ144" s="4"/>
      <c r="DK144" s="10"/>
      <c r="DL144" s="4"/>
      <c r="DM144" s="4"/>
      <c r="DN144" s="4"/>
      <c r="DO144" s="4"/>
      <c r="DP144" s="4"/>
      <c r="DQ144" s="4"/>
      <c r="DR144" s="10"/>
      <c r="DS144" s="4"/>
      <c r="DT144" s="4"/>
      <c r="DU144" s="4"/>
      <c r="DV144" s="4"/>
      <c r="DX144" s="4"/>
      <c r="DY144" s="4">
        <v>1</v>
      </c>
      <c r="DZ144" s="4"/>
      <c r="EA144" s="7"/>
      <c r="EB144" s="4"/>
      <c r="EC144" s="4"/>
      <c r="ED144" s="4"/>
      <c r="EE144" s="11"/>
      <c r="EF144" s="19"/>
      <c r="EG144" s="4"/>
      <c r="EI144" s="4"/>
      <c r="EO144" s="4"/>
      <c r="FB144" s="6"/>
      <c r="FL144" s="19"/>
      <c r="FS144" s="6"/>
      <c r="GC144" s="19"/>
    </row>
    <row r="145" spans="1:185" x14ac:dyDescent="0.2">
      <c r="A145" s="14">
        <v>38648</v>
      </c>
      <c r="B145" s="14"/>
      <c r="C145" s="14"/>
      <c r="D145" s="4">
        <v>1</v>
      </c>
      <c r="E145" s="4">
        <v>1</v>
      </c>
      <c r="J145" s="4">
        <v>1</v>
      </c>
      <c r="M145" s="4">
        <v>1</v>
      </c>
      <c r="T145" s="4">
        <v>1</v>
      </c>
      <c r="V145" s="4">
        <v>1</v>
      </c>
      <c r="Z145" s="4">
        <v>1</v>
      </c>
      <c r="AB145" s="7"/>
      <c r="AC145" s="10"/>
      <c r="AS145" s="4">
        <v>1</v>
      </c>
      <c r="BS145" s="4"/>
      <c r="BT145" s="4">
        <v>1</v>
      </c>
      <c r="BW145" s="10"/>
      <c r="CE145" s="4">
        <v>1</v>
      </c>
      <c r="CG145" s="7"/>
      <c r="CJ145" s="4"/>
      <c r="CN145" s="4">
        <v>1</v>
      </c>
      <c r="CO145" s="10"/>
      <c r="CY145" s="7"/>
      <c r="DB145" s="4"/>
      <c r="DD145" s="4"/>
      <c r="DE145" s="4"/>
      <c r="DF145" s="4"/>
      <c r="DG145" s="4"/>
      <c r="DH145" s="4"/>
      <c r="DI145" s="4"/>
      <c r="DJ145" s="4"/>
      <c r="DK145" s="10"/>
      <c r="DL145" s="4"/>
      <c r="DM145" s="4"/>
      <c r="DN145" s="4"/>
      <c r="DO145" s="4"/>
      <c r="DP145" s="4"/>
      <c r="DQ145" s="4"/>
      <c r="DR145" s="10"/>
      <c r="DS145" s="4"/>
      <c r="DT145" s="4"/>
      <c r="DU145" s="4"/>
      <c r="DV145" s="4"/>
      <c r="DX145" s="4"/>
      <c r="DY145" s="4">
        <v>1</v>
      </c>
      <c r="DZ145" s="4"/>
      <c r="EA145" s="7"/>
      <c r="EB145" s="4"/>
      <c r="EC145" s="4"/>
      <c r="ED145" s="4"/>
      <c r="EE145" s="11"/>
      <c r="EF145" s="19"/>
      <c r="EG145" s="4"/>
      <c r="EI145" s="4"/>
      <c r="EO145" s="4"/>
      <c r="FB145" s="6"/>
      <c r="FL145" s="19"/>
      <c r="FS145" s="6"/>
      <c r="GC145" s="19"/>
    </row>
    <row r="146" spans="1:185" x14ac:dyDescent="0.2">
      <c r="A146" s="14">
        <v>38655</v>
      </c>
      <c r="B146" s="14"/>
      <c r="C146" s="14"/>
      <c r="D146" s="4">
        <v>1</v>
      </c>
      <c r="E146" s="4">
        <v>1</v>
      </c>
      <c r="J146" s="4">
        <v>1</v>
      </c>
      <c r="N146" s="20">
        <v>1</v>
      </c>
      <c r="T146" s="4">
        <v>1</v>
      </c>
      <c r="Z146" s="4">
        <v>1</v>
      </c>
      <c r="AB146" s="7"/>
      <c r="AC146" s="10"/>
      <c r="AS146" s="4">
        <v>1</v>
      </c>
      <c r="BS146" s="4"/>
      <c r="BW146" s="10"/>
      <c r="CD146" s="4">
        <v>1</v>
      </c>
      <c r="CG146" s="7"/>
      <c r="CI146" s="4">
        <v>1</v>
      </c>
      <c r="CJ146" s="4"/>
      <c r="CO146" s="10"/>
      <c r="CY146" s="7"/>
      <c r="DB146" s="4"/>
      <c r="DD146" s="4"/>
      <c r="DE146" s="4"/>
      <c r="DF146" s="4"/>
      <c r="DG146" s="4"/>
      <c r="DH146" s="4"/>
      <c r="DI146" s="4"/>
      <c r="DJ146" s="4"/>
      <c r="DK146" s="10"/>
      <c r="DL146" s="4"/>
      <c r="DM146" s="4"/>
      <c r="DN146" s="4"/>
      <c r="DO146" s="4"/>
      <c r="DP146" s="4"/>
      <c r="DQ146" s="4"/>
      <c r="DR146" s="10"/>
      <c r="DS146" s="4"/>
      <c r="DT146" s="4"/>
      <c r="DU146" s="4"/>
      <c r="DV146" s="4"/>
      <c r="DX146" s="4"/>
      <c r="DY146" s="4">
        <v>1</v>
      </c>
      <c r="DZ146" s="4"/>
      <c r="EA146" s="7"/>
      <c r="EB146" s="4"/>
      <c r="EC146" s="4"/>
      <c r="ED146" s="4"/>
      <c r="EE146" s="11"/>
      <c r="EF146" s="19"/>
      <c r="EG146" s="4"/>
      <c r="EI146" s="4"/>
      <c r="EO146" s="4"/>
      <c r="FB146" s="6"/>
      <c r="FL146" s="19"/>
      <c r="FS146" s="6"/>
      <c r="GC146" s="19"/>
    </row>
    <row r="147" spans="1:185" x14ac:dyDescent="0.2">
      <c r="A147" s="14">
        <v>38662</v>
      </c>
      <c r="B147" s="14"/>
      <c r="C147" s="14"/>
      <c r="D147" s="4">
        <v>1</v>
      </c>
      <c r="E147" s="4">
        <v>1</v>
      </c>
      <c r="J147" s="4">
        <v>1</v>
      </c>
      <c r="V147" s="4">
        <v>1</v>
      </c>
      <c r="Z147" s="4">
        <v>1</v>
      </c>
      <c r="AB147" s="7"/>
      <c r="AC147" s="10"/>
      <c r="BF147" s="4">
        <v>1</v>
      </c>
      <c r="BS147" s="4"/>
      <c r="BW147" s="10"/>
      <c r="CE147" s="4">
        <v>1</v>
      </c>
      <c r="CG147" s="7"/>
      <c r="CJ147" s="4"/>
      <c r="CN147" s="4">
        <v>1</v>
      </c>
      <c r="CO147" s="10"/>
      <c r="CY147" s="7"/>
      <c r="DB147" s="4"/>
      <c r="DD147" s="4"/>
      <c r="DE147" s="4"/>
      <c r="DF147" s="4"/>
      <c r="DG147" s="4"/>
      <c r="DH147" s="4"/>
      <c r="DI147" s="4"/>
      <c r="DJ147" s="4"/>
      <c r="DK147" s="10"/>
      <c r="DL147" s="4"/>
      <c r="DM147" s="4"/>
      <c r="DN147" s="4"/>
      <c r="DO147" s="4"/>
      <c r="DP147" s="4"/>
      <c r="DQ147" s="4"/>
      <c r="DR147" s="10"/>
      <c r="DS147" s="4"/>
      <c r="DT147" s="4"/>
      <c r="DU147" s="4"/>
      <c r="DV147" s="4"/>
      <c r="DX147" s="4"/>
      <c r="DY147" s="4">
        <v>1</v>
      </c>
      <c r="DZ147" s="4"/>
      <c r="EA147" s="7"/>
      <c r="EB147" s="4"/>
      <c r="EC147" s="4"/>
      <c r="ED147" s="4"/>
      <c r="EE147" s="11"/>
      <c r="EF147" s="19"/>
      <c r="EG147" s="4"/>
      <c r="EI147" s="4"/>
      <c r="EO147" s="4"/>
      <c r="FB147" s="6"/>
      <c r="FL147" s="19"/>
      <c r="FS147" s="6"/>
      <c r="GC147" s="19"/>
    </row>
    <row r="148" spans="1:185" x14ac:dyDescent="0.2">
      <c r="A148" s="14">
        <v>38669</v>
      </c>
      <c r="B148" s="14"/>
      <c r="C148" s="14"/>
      <c r="D148" s="4">
        <v>1</v>
      </c>
      <c r="E148" s="4">
        <v>1</v>
      </c>
      <c r="J148" s="4">
        <v>1</v>
      </c>
      <c r="V148" s="4">
        <v>1</v>
      </c>
      <c r="Z148" s="4">
        <v>1</v>
      </c>
      <c r="AB148" s="7"/>
      <c r="AC148" s="10"/>
      <c r="AS148" s="4">
        <v>1</v>
      </c>
      <c r="AV148" s="4">
        <v>1</v>
      </c>
      <c r="BS148" s="4"/>
      <c r="BW148" s="10"/>
      <c r="CG148" s="7"/>
      <c r="CI148" s="4">
        <v>1</v>
      </c>
      <c r="CJ148" s="4"/>
      <c r="CO148" s="10"/>
      <c r="CY148" s="7"/>
      <c r="DB148" s="4"/>
      <c r="DD148" s="4"/>
      <c r="DE148" s="4"/>
      <c r="DF148" s="4"/>
      <c r="DG148" s="4"/>
      <c r="DH148" s="4"/>
      <c r="DI148" s="4"/>
      <c r="DJ148" s="4"/>
      <c r="DK148" s="10"/>
      <c r="DL148" s="4"/>
      <c r="DM148" s="4"/>
      <c r="DN148" s="4"/>
      <c r="DO148" s="4"/>
      <c r="DP148" s="4"/>
      <c r="DQ148" s="4"/>
      <c r="DR148" s="10"/>
      <c r="DS148" s="4"/>
      <c r="DT148" s="4"/>
      <c r="DU148" s="4"/>
      <c r="DV148" s="4"/>
      <c r="DX148" s="4"/>
      <c r="DY148" s="4">
        <v>1</v>
      </c>
      <c r="DZ148" s="4"/>
      <c r="EA148" s="7"/>
      <c r="EB148" s="4"/>
      <c r="EC148" s="4"/>
      <c r="ED148" s="4"/>
      <c r="EE148" s="11"/>
      <c r="EF148" s="19"/>
      <c r="EG148" s="4"/>
      <c r="EI148" s="4"/>
      <c r="EO148" s="4"/>
      <c r="FB148" s="6"/>
      <c r="FL148" s="19"/>
      <c r="FS148" s="6"/>
      <c r="GC148" s="19"/>
    </row>
    <row r="149" spans="1:185" x14ac:dyDescent="0.2">
      <c r="A149" s="14">
        <v>38676</v>
      </c>
      <c r="B149" s="14"/>
      <c r="C149" s="14"/>
      <c r="D149" s="4">
        <v>1</v>
      </c>
      <c r="E149" s="4">
        <v>1</v>
      </c>
      <c r="J149" s="4">
        <v>1</v>
      </c>
      <c r="T149" s="4">
        <v>1</v>
      </c>
      <c r="V149" s="4">
        <v>1</v>
      </c>
      <c r="Z149" s="4">
        <v>1</v>
      </c>
      <c r="AB149" s="7"/>
      <c r="AC149" s="10"/>
      <c r="AV149" s="4">
        <v>1</v>
      </c>
      <c r="BF149" s="4">
        <v>1</v>
      </c>
      <c r="BS149" s="4"/>
      <c r="BW149" s="10"/>
      <c r="CG149" s="7"/>
      <c r="CJ149" s="4"/>
      <c r="CN149" s="4">
        <v>1</v>
      </c>
      <c r="CO149" s="10"/>
      <c r="CY149" s="7"/>
      <c r="DB149" s="4"/>
      <c r="DD149" s="4"/>
      <c r="DE149" s="4"/>
      <c r="DF149" s="4"/>
      <c r="DG149" s="4"/>
      <c r="DH149" s="4"/>
      <c r="DI149" s="4"/>
      <c r="DJ149" s="4"/>
      <c r="DK149" s="10"/>
      <c r="DL149" s="4"/>
      <c r="DM149" s="4"/>
      <c r="DN149" s="4"/>
      <c r="DO149" s="4"/>
      <c r="DP149" s="4"/>
      <c r="DQ149" s="4"/>
      <c r="DR149" s="10"/>
      <c r="DS149" s="4"/>
      <c r="DT149" s="4"/>
      <c r="DU149" s="4"/>
      <c r="DV149" s="4"/>
      <c r="DX149" s="4"/>
      <c r="DY149" s="4">
        <v>1</v>
      </c>
      <c r="DZ149" s="4"/>
      <c r="EA149" s="7"/>
      <c r="EB149" s="4"/>
      <c r="EC149" s="4"/>
      <c r="ED149" s="4"/>
      <c r="EE149" s="11"/>
      <c r="EF149" s="19"/>
      <c r="EG149" s="4"/>
      <c r="EI149" s="4"/>
      <c r="EO149" s="4"/>
      <c r="FB149" s="6"/>
      <c r="FL149" s="19"/>
      <c r="FS149" s="6"/>
      <c r="GC149" s="19"/>
    </row>
    <row r="150" spans="1:185" x14ac:dyDescent="0.2">
      <c r="A150" s="14">
        <v>38683</v>
      </c>
      <c r="B150" s="14"/>
      <c r="C150" s="14"/>
      <c r="D150" s="4">
        <v>1</v>
      </c>
      <c r="E150" s="4">
        <v>1</v>
      </c>
      <c r="J150" s="4">
        <v>1</v>
      </c>
      <c r="V150" s="4">
        <v>1</v>
      </c>
      <c r="Z150" s="4">
        <v>1</v>
      </c>
      <c r="AB150" s="7"/>
      <c r="AC150" s="10"/>
      <c r="AS150" s="4">
        <v>1</v>
      </c>
      <c r="BS150" s="4"/>
      <c r="BW150" s="10"/>
      <c r="CE150" s="4">
        <v>1</v>
      </c>
      <c r="CG150" s="7"/>
      <c r="CI150" s="4">
        <v>1</v>
      </c>
      <c r="CJ150" s="4"/>
      <c r="CO150" s="10"/>
      <c r="CY150" s="7"/>
      <c r="DB150" s="4"/>
      <c r="DD150" s="4"/>
      <c r="DE150" s="4"/>
      <c r="DF150" s="4"/>
      <c r="DG150" s="4"/>
      <c r="DH150" s="4"/>
      <c r="DI150" s="4"/>
      <c r="DJ150" s="4"/>
      <c r="DK150" s="10"/>
      <c r="DL150" s="4"/>
      <c r="DM150" s="4"/>
      <c r="DN150" s="4"/>
      <c r="DO150" s="4"/>
      <c r="DP150" s="4"/>
      <c r="DQ150" s="4"/>
      <c r="DR150" s="10"/>
      <c r="DS150" s="4"/>
      <c r="DT150" s="4"/>
      <c r="DU150" s="4"/>
      <c r="DV150" s="4"/>
      <c r="DX150" s="4"/>
      <c r="DY150" s="4">
        <v>1</v>
      </c>
      <c r="DZ150" s="4"/>
      <c r="EA150" s="7"/>
      <c r="EB150" s="4"/>
      <c r="EC150" s="4"/>
      <c r="ED150" s="4"/>
      <c r="EE150" s="11"/>
      <c r="EF150" s="19"/>
      <c r="EG150" s="4"/>
      <c r="EI150" s="4"/>
      <c r="EO150" s="4"/>
      <c r="FB150" s="6"/>
      <c r="FL150" s="19"/>
      <c r="FS150" s="6"/>
      <c r="GC150" s="19"/>
    </row>
    <row r="151" spans="1:185" x14ac:dyDescent="0.2">
      <c r="A151" s="14">
        <v>38690</v>
      </c>
      <c r="B151" s="14"/>
      <c r="C151" s="14"/>
      <c r="D151" s="4">
        <v>1</v>
      </c>
      <c r="E151" s="4">
        <v>1</v>
      </c>
      <c r="J151" s="4">
        <v>1</v>
      </c>
      <c r="M151" s="4">
        <v>1</v>
      </c>
      <c r="V151" s="4">
        <v>1</v>
      </c>
      <c r="Z151" s="4">
        <v>1</v>
      </c>
      <c r="AB151" s="7"/>
      <c r="AC151" s="10"/>
      <c r="BS151" s="4"/>
      <c r="BW151" s="10"/>
      <c r="CD151" s="4">
        <v>1</v>
      </c>
      <c r="CE151" s="4">
        <v>1</v>
      </c>
      <c r="CG151" s="7"/>
      <c r="CJ151" s="4"/>
      <c r="CN151" s="4">
        <v>1</v>
      </c>
      <c r="CO151" s="10"/>
      <c r="CY151" s="7"/>
      <c r="DB151" s="4"/>
      <c r="DD151" s="4"/>
      <c r="DE151" s="4"/>
      <c r="DF151" s="4"/>
      <c r="DG151" s="4"/>
      <c r="DH151" s="4"/>
      <c r="DI151" s="4"/>
      <c r="DJ151" s="4"/>
      <c r="DK151" s="10"/>
      <c r="DL151" s="4"/>
      <c r="DM151" s="4"/>
      <c r="DN151" s="4"/>
      <c r="DO151" s="4"/>
      <c r="DP151" s="4"/>
      <c r="DQ151" s="4"/>
      <c r="DR151" s="10"/>
      <c r="DS151" s="4"/>
      <c r="DT151" s="4"/>
      <c r="DU151" s="4"/>
      <c r="DV151" s="4"/>
      <c r="DX151" s="4"/>
      <c r="DY151" s="4">
        <v>1</v>
      </c>
      <c r="DZ151" s="4"/>
      <c r="EA151" s="7"/>
      <c r="EB151" s="4"/>
      <c r="EC151" s="4"/>
      <c r="ED151" s="4"/>
      <c r="EE151" s="11"/>
      <c r="EF151" s="19"/>
      <c r="EG151" s="4"/>
      <c r="EI151" s="4"/>
      <c r="EO151" s="4"/>
      <c r="FB151" s="6"/>
      <c r="FL151" s="19"/>
      <c r="FS151" s="6"/>
      <c r="GC151" s="19"/>
    </row>
    <row r="152" spans="1:185" x14ac:dyDescent="0.2">
      <c r="A152" s="14">
        <v>38697</v>
      </c>
      <c r="B152" s="14"/>
      <c r="C152" s="14"/>
      <c r="D152" s="4">
        <v>1</v>
      </c>
      <c r="E152" s="4">
        <v>1</v>
      </c>
      <c r="J152" s="4">
        <v>1</v>
      </c>
      <c r="T152" s="4">
        <v>1</v>
      </c>
      <c r="V152" s="4">
        <v>1</v>
      </c>
      <c r="Z152" s="4">
        <v>1</v>
      </c>
      <c r="AB152" s="7"/>
      <c r="AC152" s="10"/>
      <c r="BS152" s="4"/>
      <c r="BW152" s="10"/>
      <c r="CD152" s="4">
        <v>1</v>
      </c>
      <c r="CE152" s="4">
        <v>1</v>
      </c>
      <c r="CG152" s="7"/>
      <c r="CI152" s="4">
        <v>1</v>
      </c>
      <c r="CJ152" s="4"/>
      <c r="CO152" s="10"/>
      <c r="CY152" s="7"/>
      <c r="DB152" s="4"/>
      <c r="DD152" s="4"/>
      <c r="DE152" s="4"/>
      <c r="DF152" s="4"/>
      <c r="DG152" s="4"/>
      <c r="DH152" s="4"/>
      <c r="DI152" s="4"/>
      <c r="DJ152" s="4"/>
      <c r="DK152" s="10"/>
      <c r="DL152" s="4"/>
      <c r="DM152" s="4"/>
      <c r="DN152" s="4"/>
      <c r="DO152" s="4"/>
      <c r="DP152" s="4"/>
      <c r="DQ152" s="4"/>
      <c r="DR152" s="10"/>
      <c r="DS152" s="4"/>
      <c r="DT152" s="4"/>
      <c r="DU152" s="4"/>
      <c r="DV152" s="4"/>
      <c r="DX152" s="4"/>
      <c r="DY152" s="4">
        <v>1</v>
      </c>
      <c r="DZ152" s="4"/>
      <c r="EA152" s="7"/>
      <c r="EB152" s="4"/>
      <c r="EC152" s="4"/>
      <c r="ED152" s="4"/>
      <c r="EE152" s="11"/>
      <c r="EF152" s="19"/>
      <c r="EG152" s="4"/>
      <c r="EI152" s="4"/>
      <c r="EO152" s="4"/>
      <c r="FB152" s="6"/>
      <c r="FL152" s="19"/>
      <c r="FS152" s="6"/>
      <c r="GC152" s="19"/>
    </row>
    <row r="153" spans="1:185" x14ac:dyDescent="0.2">
      <c r="A153" s="14">
        <v>38704</v>
      </c>
      <c r="B153" s="14"/>
      <c r="C153" s="14"/>
      <c r="D153" s="4">
        <v>1</v>
      </c>
      <c r="E153" s="4">
        <v>1</v>
      </c>
      <c r="J153" s="4">
        <v>1</v>
      </c>
      <c r="T153" s="4">
        <v>1</v>
      </c>
      <c r="V153" s="4">
        <v>1</v>
      </c>
      <c r="Z153" s="4">
        <v>1</v>
      </c>
      <c r="AB153" s="7"/>
      <c r="AC153" s="10"/>
      <c r="AS153" s="4">
        <v>1</v>
      </c>
      <c r="BS153" s="4"/>
      <c r="BW153" s="10"/>
      <c r="CE153" s="4">
        <v>1</v>
      </c>
      <c r="CG153" s="7"/>
      <c r="CJ153" s="4"/>
      <c r="CN153" s="4">
        <v>1</v>
      </c>
      <c r="CO153" s="10"/>
      <c r="CY153" s="7"/>
      <c r="DB153" s="4"/>
      <c r="DD153" s="4"/>
      <c r="DE153" s="4"/>
      <c r="DF153" s="4"/>
      <c r="DG153" s="4"/>
      <c r="DH153" s="4"/>
      <c r="DI153" s="4"/>
      <c r="DJ153" s="4"/>
      <c r="DK153" s="10"/>
      <c r="DL153" s="4"/>
      <c r="DM153" s="4"/>
      <c r="DN153" s="4"/>
      <c r="DO153" s="4"/>
      <c r="DP153" s="4"/>
      <c r="DQ153" s="4"/>
      <c r="DR153" s="10"/>
      <c r="DS153" s="4"/>
      <c r="DT153" s="4"/>
      <c r="DU153" s="4"/>
      <c r="DV153" s="4"/>
      <c r="DX153" s="4"/>
      <c r="DY153" s="4">
        <v>1</v>
      </c>
      <c r="DZ153" s="4"/>
      <c r="EA153" s="7"/>
      <c r="EB153" s="4"/>
      <c r="EC153" s="4"/>
      <c r="ED153" s="4"/>
      <c r="EE153" s="11"/>
      <c r="EF153" s="19"/>
      <c r="EG153" s="4"/>
      <c r="EI153" s="4"/>
      <c r="EO153" s="4"/>
      <c r="FB153" s="6"/>
      <c r="FL153" s="19"/>
      <c r="FS153" s="6"/>
      <c r="GC153" s="19"/>
    </row>
    <row r="154" spans="1:185" s="16" customFormat="1" x14ac:dyDescent="0.2">
      <c r="A154" s="15">
        <v>38712</v>
      </c>
      <c r="B154" s="15"/>
      <c r="C154" s="15"/>
      <c r="D154" s="5">
        <v>1</v>
      </c>
      <c r="E154" s="5">
        <v>1</v>
      </c>
      <c r="F154" s="5"/>
      <c r="G154" s="5"/>
      <c r="H154" s="5"/>
      <c r="I154" s="5"/>
      <c r="J154" s="5">
        <v>1</v>
      </c>
      <c r="K154" s="5"/>
      <c r="L154" s="5">
        <v>1</v>
      </c>
      <c r="M154" s="5"/>
      <c r="N154" s="5"/>
      <c r="O154" s="5"/>
      <c r="P154" s="5"/>
      <c r="Q154" s="5"/>
      <c r="R154" s="5">
        <v>1</v>
      </c>
      <c r="S154" s="5"/>
      <c r="T154" s="5"/>
      <c r="U154" s="5"/>
      <c r="V154" s="5">
        <v>1</v>
      </c>
      <c r="W154" s="5"/>
      <c r="X154" s="5"/>
      <c r="Y154" s="5"/>
      <c r="Z154" s="5">
        <v>1</v>
      </c>
      <c r="AA154" s="5"/>
      <c r="AB154" s="7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1</v>
      </c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>
        <v>1</v>
      </c>
      <c r="CE154" s="5"/>
      <c r="CF154" s="5"/>
      <c r="CG154" s="7"/>
      <c r="CH154" s="5"/>
      <c r="CI154" s="5">
        <v>1</v>
      </c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7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>
        <v>1</v>
      </c>
      <c r="EA154" s="7"/>
      <c r="EB154" s="5"/>
      <c r="EC154" s="5"/>
      <c r="ED154" s="5"/>
      <c r="EE154" s="11"/>
      <c r="EF154" s="5"/>
      <c r="EG154" s="5"/>
      <c r="EI154" s="5"/>
      <c r="EO154" s="5"/>
      <c r="FL154" s="19"/>
      <c r="GC154" s="19"/>
    </row>
    <row r="155" spans="1:185" x14ac:dyDescent="0.2">
      <c r="A155" s="14">
        <v>38725</v>
      </c>
      <c r="D155" s="4">
        <v>1</v>
      </c>
      <c r="E155" s="4">
        <v>1</v>
      </c>
      <c r="J155" s="4">
        <v>1</v>
      </c>
      <c r="V155" s="4">
        <v>1</v>
      </c>
      <c r="AB155" s="7"/>
      <c r="AC155" s="10"/>
      <c r="BS155" s="4"/>
      <c r="BW155" s="10"/>
      <c r="CD155" s="4">
        <v>1</v>
      </c>
      <c r="CE155" s="4">
        <v>1</v>
      </c>
      <c r="CG155" s="7"/>
      <c r="CJ155" s="4"/>
      <c r="CK155" s="10"/>
      <c r="CN155" s="4">
        <v>1</v>
      </c>
      <c r="CO155" s="10"/>
      <c r="CY155" s="7"/>
      <c r="DB155" s="4"/>
      <c r="DD155" s="4"/>
      <c r="DE155" s="4"/>
      <c r="DF155" s="4"/>
      <c r="DG155" s="4"/>
      <c r="DH155" s="4"/>
      <c r="DI155" s="4"/>
      <c r="DJ155" s="4"/>
      <c r="DK155" s="10"/>
      <c r="DL155" s="4"/>
      <c r="DM155" s="19"/>
      <c r="DN155" s="19"/>
      <c r="DO155" s="19"/>
      <c r="DP155" s="19"/>
      <c r="DQ155" s="19"/>
      <c r="DR155" s="19"/>
      <c r="DS155" s="19"/>
      <c r="DT155" s="19"/>
      <c r="DU155" s="19"/>
      <c r="DV155" s="4"/>
      <c r="DX155" s="4"/>
      <c r="DY155" s="4">
        <v>1</v>
      </c>
      <c r="DZ155" s="4"/>
      <c r="EA155" s="7"/>
      <c r="EB155" s="4"/>
      <c r="EE155" s="11"/>
      <c r="EF155" s="19"/>
      <c r="EG155" s="4"/>
      <c r="EI155" s="4"/>
      <c r="EO155" s="4"/>
      <c r="FB155" s="6"/>
      <c r="FL155" s="19"/>
      <c r="FS155" s="6"/>
      <c r="GC155" s="19"/>
    </row>
    <row r="156" spans="1:185" x14ac:dyDescent="0.2">
      <c r="A156" s="14">
        <v>38732</v>
      </c>
      <c r="D156" s="4">
        <v>1</v>
      </c>
      <c r="E156" s="4">
        <v>1</v>
      </c>
      <c r="J156" s="4">
        <v>1</v>
      </c>
      <c r="T156" s="4">
        <v>1</v>
      </c>
      <c r="V156" s="4">
        <v>1</v>
      </c>
      <c r="AB156" s="7"/>
      <c r="AC156" s="10"/>
      <c r="AS156" s="4">
        <v>1</v>
      </c>
      <c r="BS156" s="4"/>
      <c r="BW156" s="10"/>
      <c r="CE156" s="4">
        <v>1</v>
      </c>
      <c r="CG156" s="7"/>
      <c r="CJ156" s="4"/>
      <c r="CK156" s="10"/>
      <c r="CN156" s="4">
        <v>1</v>
      </c>
      <c r="CO156" s="10"/>
      <c r="CY156" s="7"/>
      <c r="DB156" s="4"/>
      <c r="DD156" s="4"/>
      <c r="DE156" s="4"/>
      <c r="DF156" s="4"/>
      <c r="DG156" s="4"/>
      <c r="DH156" s="4"/>
      <c r="DI156" s="4"/>
      <c r="DJ156" s="4"/>
      <c r="DK156" s="10"/>
      <c r="DL156" s="4"/>
      <c r="DM156" s="19"/>
      <c r="DN156" s="19"/>
      <c r="DO156" s="19"/>
      <c r="DP156" s="19"/>
      <c r="DQ156" s="19"/>
      <c r="DR156" s="19"/>
      <c r="DS156" s="19"/>
      <c r="DT156" s="19"/>
      <c r="DU156" s="19"/>
      <c r="DV156" s="4"/>
      <c r="DX156" s="4"/>
      <c r="DY156" s="4">
        <v>1</v>
      </c>
      <c r="DZ156" s="4"/>
      <c r="EA156" s="7"/>
      <c r="EB156" s="4"/>
      <c r="EE156" s="11"/>
      <c r="EF156" s="19"/>
      <c r="EG156" s="4"/>
      <c r="EI156" s="4"/>
      <c r="EO156" s="4"/>
      <c r="FB156" s="6"/>
      <c r="FL156" s="19"/>
      <c r="FS156" s="6"/>
      <c r="GC156" s="19"/>
    </row>
    <row r="157" spans="1:185" x14ac:dyDescent="0.2">
      <c r="A157" s="14">
        <v>38739</v>
      </c>
      <c r="D157" s="4">
        <v>1</v>
      </c>
      <c r="E157" s="4">
        <v>1</v>
      </c>
      <c r="J157" s="4">
        <v>1</v>
      </c>
      <c r="V157" s="4">
        <v>1</v>
      </c>
      <c r="AB157" s="7"/>
      <c r="AC157" s="10"/>
      <c r="BS157" s="4"/>
      <c r="BW157" s="10"/>
      <c r="CD157" s="4">
        <v>1</v>
      </c>
      <c r="CE157" s="4">
        <v>1</v>
      </c>
      <c r="CG157" s="7"/>
      <c r="CI157" s="4">
        <v>1</v>
      </c>
      <c r="CJ157" s="4"/>
      <c r="CK157" s="10"/>
      <c r="CO157" s="10"/>
      <c r="CY157" s="7"/>
      <c r="DB157" s="4"/>
      <c r="DD157" s="4"/>
      <c r="DE157" s="4"/>
      <c r="DF157" s="4"/>
      <c r="DG157" s="4"/>
      <c r="DH157" s="4"/>
      <c r="DI157" s="4"/>
      <c r="DJ157" s="4"/>
      <c r="DK157" s="10"/>
      <c r="DL157" s="4"/>
      <c r="DM157" s="19"/>
      <c r="DN157" s="19"/>
      <c r="DO157" s="19"/>
      <c r="DP157" s="19"/>
      <c r="DQ157" s="19"/>
      <c r="DR157" s="19"/>
      <c r="DS157" s="19"/>
      <c r="DT157" s="19"/>
      <c r="DU157" s="19"/>
      <c r="DV157" s="4"/>
      <c r="DX157" s="4"/>
      <c r="DY157" s="4">
        <v>1</v>
      </c>
      <c r="DZ157" s="4"/>
      <c r="EA157" s="7"/>
      <c r="EB157" s="4"/>
      <c r="EE157" s="11"/>
      <c r="EF157" s="19"/>
      <c r="EG157" s="4"/>
      <c r="EI157" s="4"/>
      <c r="EO157" s="4"/>
      <c r="FB157" s="6"/>
      <c r="FL157" s="19"/>
      <c r="FS157" s="6"/>
      <c r="GC157" s="19"/>
    </row>
    <row r="158" spans="1:185" x14ac:dyDescent="0.2">
      <c r="A158" s="14">
        <v>38746</v>
      </c>
      <c r="D158" s="4">
        <v>1</v>
      </c>
      <c r="E158" s="4">
        <v>1</v>
      </c>
      <c r="J158" s="4">
        <v>1</v>
      </c>
      <c r="M158" s="4">
        <v>1</v>
      </c>
      <c r="Z158" s="4">
        <v>1</v>
      </c>
      <c r="AB158" s="7"/>
      <c r="AC158" s="10"/>
      <c r="AS158" s="4">
        <v>1</v>
      </c>
      <c r="AV158" s="4">
        <v>1</v>
      </c>
      <c r="BS158" s="4"/>
      <c r="BW158" s="10"/>
      <c r="CG158" s="7"/>
      <c r="CJ158" s="4"/>
      <c r="CK158" s="10"/>
      <c r="CN158" s="4">
        <v>1</v>
      </c>
      <c r="CO158" s="10"/>
      <c r="CY158" s="7"/>
      <c r="DB158" s="4"/>
      <c r="DD158" s="4"/>
      <c r="DE158" s="4"/>
      <c r="DF158" s="4"/>
      <c r="DG158" s="4"/>
      <c r="DH158" s="4"/>
      <c r="DI158" s="4"/>
      <c r="DJ158" s="4"/>
      <c r="DK158" s="10"/>
      <c r="DL158" s="4"/>
      <c r="DM158" s="19"/>
      <c r="DN158" s="19"/>
      <c r="DO158" s="19"/>
      <c r="DP158" s="19"/>
      <c r="DQ158" s="19"/>
      <c r="DR158" s="19"/>
      <c r="DS158" s="19"/>
      <c r="DT158" s="19"/>
      <c r="DU158" s="19"/>
      <c r="DV158" s="4"/>
      <c r="DX158" s="4"/>
      <c r="DY158" s="4">
        <v>1</v>
      </c>
      <c r="DZ158" s="4"/>
      <c r="EA158" s="7"/>
      <c r="EB158" s="4"/>
      <c r="EE158" s="11"/>
      <c r="EF158" s="19"/>
      <c r="EG158" s="4"/>
      <c r="EI158" s="4"/>
      <c r="EO158" s="4"/>
      <c r="FB158" s="6"/>
      <c r="FL158" s="19"/>
      <c r="FS158" s="6"/>
      <c r="GC158" s="19"/>
    </row>
    <row r="159" spans="1:185" x14ac:dyDescent="0.2">
      <c r="A159" s="14">
        <v>38753</v>
      </c>
      <c r="D159" s="4">
        <v>1</v>
      </c>
      <c r="E159" s="4">
        <v>1</v>
      </c>
      <c r="J159" s="4">
        <v>1</v>
      </c>
      <c r="M159" s="4">
        <v>1</v>
      </c>
      <c r="T159" s="4">
        <v>1</v>
      </c>
      <c r="V159" s="4">
        <v>1</v>
      </c>
      <c r="Z159" s="4">
        <v>1</v>
      </c>
      <c r="AB159" s="7"/>
      <c r="AC159" s="10"/>
      <c r="AV159" s="4">
        <v>1</v>
      </c>
      <c r="BS159" s="4"/>
      <c r="BW159" s="10"/>
      <c r="CD159" s="4">
        <v>1</v>
      </c>
      <c r="CG159" s="7"/>
      <c r="CI159" s="4">
        <v>1</v>
      </c>
      <c r="CJ159" s="4"/>
      <c r="CK159" s="10"/>
      <c r="CO159" s="10"/>
      <c r="CY159" s="7"/>
      <c r="DB159" s="4"/>
      <c r="DD159" s="4"/>
      <c r="DE159" s="4"/>
      <c r="DF159" s="4"/>
      <c r="DG159" s="4"/>
      <c r="DH159" s="4"/>
      <c r="DI159" s="4"/>
      <c r="DJ159" s="4"/>
      <c r="DK159" s="10"/>
      <c r="DL159" s="4"/>
      <c r="DM159" s="19"/>
      <c r="DN159" s="19"/>
      <c r="DO159" s="19"/>
      <c r="DP159" s="19"/>
      <c r="DQ159" s="19"/>
      <c r="DR159" s="19"/>
      <c r="DS159" s="19"/>
      <c r="DT159" s="19"/>
      <c r="DU159" s="19"/>
      <c r="DV159" s="4"/>
      <c r="DX159" s="4"/>
      <c r="DY159" s="4">
        <v>1</v>
      </c>
      <c r="DZ159" s="4"/>
      <c r="EA159" s="7"/>
      <c r="EB159" s="4"/>
      <c r="EE159" s="11"/>
      <c r="EF159" s="19"/>
      <c r="EG159" s="4"/>
      <c r="EI159" s="4"/>
      <c r="EO159" s="4"/>
      <c r="FB159" s="6"/>
      <c r="FL159" s="19"/>
      <c r="FS159" s="6"/>
      <c r="GC159" s="19"/>
    </row>
    <row r="160" spans="1:185" x14ac:dyDescent="0.2">
      <c r="A160" s="14">
        <v>38760</v>
      </c>
      <c r="D160" s="4">
        <v>1</v>
      </c>
      <c r="E160" s="4">
        <v>1</v>
      </c>
      <c r="J160" s="4">
        <v>1</v>
      </c>
      <c r="V160" s="4">
        <v>1</v>
      </c>
      <c r="Z160" s="4">
        <v>1</v>
      </c>
      <c r="AB160" s="7"/>
      <c r="AC160" s="10"/>
      <c r="AS160" s="4">
        <v>1</v>
      </c>
      <c r="BS160" s="4"/>
      <c r="BW160" s="10"/>
      <c r="CE160" s="4">
        <v>1</v>
      </c>
      <c r="CG160" s="7"/>
      <c r="CJ160" s="4"/>
      <c r="CK160" s="10"/>
      <c r="CN160" s="4">
        <v>1</v>
      </c>
      <c r="CO160" s="10"/>
      <c r="CY160" s="7"/>
      <c r="DB160" s="4"/>
      <c r="DD160" s="4"/>
      <c r="DE160" s="4"/>
      <c r="DF160" s="4"/>
      <c r="DG160" s="4"/>
      <c r="DH160" s="4"/>
      <c r="DI160" s="4"/>
      <c r="DJ160" s="4"/>
      <c r="DK160" s="10"/>
      <c r="DL160" s="4"/>
      <c r="DM160" s="19"/>
      <c r="DN160" s="19"/>
      <c r="DO160" s="19"/>
      <c r="DP160" s="19"/>
      <c r="DQ160" s="19"/>
      <c r="DR160" s="19"/>
      <c r="DS160" s="19"/>
      <c r="DT160" s="19"/>
      <c r="DU160" s="19"/>
      <c r="DV160" s="4"/>
      <c r="DX160" s="4"/>
      <c r="DY160" s="4">
        <v>1</v>
      </c>
      <c r="DZ160" s="4"/>
      <c r="EA160" s="7"/>
      <c r="EB160" s="4"/>
      <c r="EE160" s="11"/>
      <c r="EF160" s="19"/>
      <c r="EG160" s="4"/>
      <c r="EI160" s="4"/>
      <c r="EO160" s="4"/>
      <c r="FB160" s="6"/>
      <c r="FL160" s="19"/>
      <c r="FS160" s="6"/>
      <c r="GC160" s="19"/>
    </row>
    <row r="161" spans="1:185" x14ac:dyDescent="0.2">
      <c r="A161" s="14">
        <v>38767</v>
      </c>
      <c r="D161" s="4">
        <v>1</v>
      </c>
      <c r="E161" s="4">
        <v>1</v>
      </c>
      <c r="J161" s="4">
        <v>1</v>
      </c>
      <c r="M161" s="4">
        <v>1</v>
      </c>
      <c r="N161" s="4">
        <v>1</v>
      </c>
      <c r="V161" s="4">
        <v>1</v>
      </c>
      <c r="Z161" s="4">
        <v>1</v>
      </c>
      <c r="AB161" s="7"/>
      <c r="AC161" s="10"/>
      <c r="AV161" s="4">
        <v>1</v>
      </c>
      <c r="BS161" s="4"/>
      <c r="BW161" s="10"/>
      <c r="CE161" s="4">
        <v>1</v>
      </c>
      <c r="CG161" s="7"/>
      <c r="CI161" s="4">
        <v>1</v>
      </c>
      <c r="CJ161" s="4"/>
      <c r="CK161" s="10"/>
      <c r="CO161" s="10"/>
      <c r="CY161" s="7"/>
      <c r="DB161" s="4"/>
      <c r="DD161" s="4"/>
      <c r="DE161" s="4"/>
      <c r="DF161" s="4"/>
      <c r="DG161" s="4"/>
      <c r="DH161" s="4"/>
      <c r="DI161" s="4"/>
      <c r="DJ161" s="4"/>
      <c r="DK161" s="10"/>
      <c r="DL161" s="4"/>
      <c r="DM161" s="19"/>
      <c r="DN161" s="19"/>
      <c r="DO161" s="19"/>
      <c r="DP161" s="19"/>
      <c r="DQ161" s="19"/>
      <c r="DR161" s="19"/>
      <c r="DS161" s="19"/>
      <c r="DT161" s="19"/>
      <c r="DU161" s="19"/>
      <c r="DV161" s="4"/>
      <c r="DX161" s="4"/>
      <c r="DY161" s="4">
        <v>1</v>
      </c>
      <c r="DZ161" s="4"/>
      <c r="EA161" s="7"/>
      <c r="EB161" s="4"/>
      <c r="EE161" s="11"/>
      <c r="EF161" s="19"/>
      <c r="EG161" s="4"/>
      <c r="EI161" s="4"/>
      <c r="EO161" s="4"/>
      <c r="FB161" s="6"/>
      <c r="FL161" s="19"/>
      <c r="FS161" s="6"/>
      <c r="GC161" s="19"/>
    </row>
    <row r="162" spans="1:185" x14ac:dyDescent="0.2">
      <c r="A162" s="14">
        <v>38774</v>
      </c>
      <c r="D162" s="4">
        <v>1</v>
      </c>
      <c r="E162" s="4">
        <v>1</v>
      </c>
      <c r="T162" s="4">
        <v>1</v>
      </c>
      <c r="V162" s="4">
        <v>1</v>
      </c>
      <c r="Z162" s="4">
        <v>1</v>
      </c>
      <c r="AB162" s="7"/>
      <c r="AC162" s="10"/>
      <c r="AS162" s="4">
        <v>1</v>
      </c>
      <c r="BS162" s="4"/>
      <c r="BW162" s="10"/>
      <c r="CE162" s="4">
        <v>1</v>
      </c>
      <c r="CG162" s="7"/>
      <c r="CJ162" s="4"/>
      <c r="CK162" s="10"/>
      <c r="CN162" s="4">
        <v>1</v>
      </c>
      <c r="CO162" s="10"/>
      <c r="CY162" s="7"/>
      <c r="DB162" s="4"/>
      <c r="DD162" s="4"/>
      <c r="DE162" s="4"/>
      <c r="DF162" s="4"/>
      <c r="DG162" s="4"/>
      <c r="DH162" s="4"/>
      <c r="DI162" s="4"/>
      <c r="DJ162" s="4"/>
      <c r="DK162" s="10"/>
      <c r="DL162" s="4"/>
      <c r="DM162" s="19"/>
      <c r="DN162" s="19"/>
      <c r="DO162" s="19"/>
      <c r="DP162" s="19"/>
      <c r="DQ162" s="19"/>
      <c r="DR162" s="19"/>
      <c r="DS162" s="19"/>
      <c r="DT162" s="19"/>
      <c r="DU162" s="19"/>
      <c r="DV162" s="4"/>
      <c r="DX162" s="4"/>
      <c r="DZ162" s="4">
        <v>1</v>
      </c>
      <c r="EA162" s="7"/>
      <c r="EB162" s="4"/>
      <c r="EE162" s="11"/>
      <c r="EF162" s="19"/>
      <c r="EG162" s="4"/>
      <c r="EI162" s="4"/>
      <c r="EO162" s="4"/>
      <c r="FB162" s="6"/>
      <c r="FL162" s="19"/>
      <c r="FS162" s="6"/>
      <c r="GC162" s="19"/>
    </row>
    <row r="163" spans="1:185" x14ac:dyDescent="0.2">
      <c r="A163" s="14">
        <v>38781</v>
      </c>
      <c r="D163" s="4">
        <v>1</v>
      </c>
      <c r="E163" s="4">
        <v>1</v>
      </c>
      <c r="J163" s="4">
        <v>1</v>
      </c>
      <c r="M163" s="4">
        <v>1</v>
      </c>
      <c r="T163" s="4">
        <v>1</v>
      </c>
      <c r="V163" s="4">
        <v>1</v>
      </c>
      <c r="Z163" s="4">
        <v>1</v>
      </c>
      <c r="AB163" s="7"/>
      <c r="AC163" s="10"/>
      <c r="BS163" s="4"/>
      <c r="BW163" s="10"/>
      <c r="CD163" s="4">
        <v>1</v>
      </c>
      <c r="CE163" s="4">
        <v>1</v>
      </c>
      <c r="CG163" s="7"/>
      <c r="CI163" s="4">
        <v>1</v>
      </c>
      <c r="CJ163" s="4"/>
      <c r="CK163" s="10"/>
      <c r="CO163" s="10"/>
      <c r="CY163" s="7"/>
      <c r="DB163" s="4"/>
      <c r="DD163" s="4"/>
      <c r="DE163" s="4"/>
      <c r="DF163" s="4"/>
      <c r="DG163" s="4"/>
      <c r="DH163" s="4"/>
      <c r="DI163" s="4"/>
      <c r="DJ163" s="4"/>
      <c r="DK163" s="10"/>
      <c r="DL163" s="4"/>
      <c r="DM163" s="19"/>
      <c r="DN163" s="19"/>
      <c r="DO163" s="19"/>
      <c r="DP163" s="19"/>
      <c r="DQ163" s="19"/>
      <c r="DR163" s="19"/>
      <c r="DS163" s="19"/>
      <c r="DT163" s="19"/>
      <c r="DU163" s="19"/>
      <c r="DV163" s="4"/>
      <c r="DX163" s="4"/>
      <c r="DY163" s="4">
        <v>1</v>
      </c>
      <c r="DZ163" s="4"/>
      <c r="EA163" s="7"/>
      <c r="EB163" s="4"/>
      <c r="EE163" s="11"/>
      <c r="EF163" s="19"/>
      <c r="EG163" s="4"/>
      <c r="EI163" s="4"/>
      <c r="EO163" s="4"/>
      <c r="FB163" s="6"/>
      <c r="FL163" s="19"/>
      <c r="FS163" s="6"/>
      <c r="GC163" s="19"/>
    </row>
    <row r="164" spans="1:185" x14ac:dyDescent="0.2">
      <c r="A164" s="14">
        <v>38788</v>
      </c>
      <c r="D164" s="4">
        <v>1</v>
      </c>
      <c r="E164" s="4">
        <v>1</v>
      </c>
      <c r="J164" s="4">
        <v>1</v>
      </c>
      <c r="V164" s="4">
        <v>1</v>
      </c>
      <c r="Z164" s="4">
        <v>1</v>
      </c>
      <c r="AB164" s="7"/>
      <c r="AC164" s="10"/>
      <c r="AS164" s="4">
        <v>1</v>
      </c>
      <c r="AV164" s="4">
        <v>1</v>
      </c>
      <c r="BS164" s="4"/>
      <c r="BW164" s="10"/>
      <c r="CG164" s="7"/>
      <c r="CJ164" s="4"/>
      <c r="CK164" s="10"/>
      <c r="CN164" s="4">
        <v>1</v>
      </c>
      <c r="CO164" s="10"/>
      <c r="CY164" s="7"/>
      <c r="DB164" s="4"/>
      <c r="DD164" s="4"/>
      <c r="DE164" s="4"/>
      <c r="DF164" s="4"/>
      <c r="DG164" s="4"/>
      <c r="DH164" s="4"/>
      <c r="DI164" s="4"/>
      <c r="DJ164" s="4"/>
      <c r="DK164" s="10"/>
      <c r="DL164" s="4"/>
      <c r="DM164" s="19"/>
      <c r="DN164" s="19"/>
      <c r="DO164" s="19"/>
      <c r="DP164" s="19"/>
      <c r="DQ164" s="19"/>
      <c r="DR164" s="19"/>
      <c r="DS164" s="19"/>
      <c r="DT164" s="19"/>
      <c r="DU164" s="19"/>
      <c r="DV164" s="4"/>
      <c r="DX164" s="4"/>
      <c r="DY164" s="4">
        <v>1</v>
      </c>
      <c r="DZ164" s="4"/>
      <c r="EA164" s="7"/>
      <c r="EB164" s="4"/>
      <c r="EE164" s="11"/>
      <c r="EF164" s="19"/>
      <c r="EG164" s="4"/>
      <c r="EI164" s="4"/>
      <c r="EO164" s="4"/>
      <c r="FB164" s="6"/>
      <c r="FL164" s="19"/>
      <c r="FS164" s="6"/>
      <c r="GC164" s="19"/>
    </row>
    <row r="165" spans="1:185" x14ac:dyDescent="0.2">
      <c r="A165" s="14">
        <v>38795</v>
      </c>
      <c r="D165" s="4">
        <v>1</v>
      </c>
      <c r="E165" s="4">
        <v>1</v>
      </c>
      <c r="J165" s="4">
        <v>1</v>
      </c>
      <c r="T165" s="4">
        <v>1</v>
      </c>
      <c r="V165" s="4">
        <v>1</v>
      </c>
      <c r="AB165" s="7"/>
      <c r="AC165" s="10"/>
      <c r="AV165" s="4">
        <v>1</v>
      </c>
      <c r="BS165" s="4"/>
      <c r="BW165" s="10"/>
      <c r="CD165" s="4">
        <v>1</v>
      </c>
      <c r="CG165" s="7"/>
      <c r="CI165" s="4">
        <v>1</v>
      </c>
      <c r="CJ165" s="4"/>
      <c r="CK165" s="10"/>
      <c r="CO165" s="10"/>
      <c r="CY165" s="7"/>
      <c r="DB165" s="4"/>
      <c r="DD165" s="4"/>
      <c r="DE165" s="4"/>
      <c r="DF165" s="4"/>
      <c r="DG165" s="4"/>
      <c r="DH165" s="4"/>
      <c r="DI165" s="4"/>
      <c r="DJ165" s="4"/>
      <c r="DK165" s="10"/>
      <c r="DL165" s="4"/>
      <c r="DM165" s="19"/>
      <c r="DN165" s="19"/>
      <c r="DO165" s="19"/>
      <c r="DP165" s="19"/>
      <c r="DQ165" s="19"/>
      <c r="DR165" s="19"/>
      <c r="DS165" s="19"/>
      <c r="DT165" s="19"/>
      <c r="DU165" s="19"/>
      <c r="DV165" s="4"/>
      <c r="DX165" s="4"/>
      <c r="DY165" s="4">
        <v>1</v>
      </c>
      <c r="DZ165" s="4"/>
      <c r="EA165" s="7"/>
      <c r="EB165" s="4"/>
      <c r="EE165" s="11"/>
      <c r="EF165" s="19"/>
      <c r="EG165" s="4"/>
      <c r="EI165" s="4"/>
      <c r="EO165" s="4"/>
      <c r="FB165" s="6"/>
      <c r="FL165" s="19"/>
      <c r="FS165" s="6"/>
      <c r="GC165" s="19"/>
    </row>
    <row r="166" spans="1:185" x14ac:dyDescent="0.2">
      <c r="A166" s="14">
        <v>38802</v>
      </c>
      <c r="D166" s="4">
        <v>1</v>
      </c>
      <c r="E166" s="4">
        <v>1</v>
      </c>
      <c r="J166" s="4">
        <v>1</v>
      </c>
      <c r="T166" s="4">
        <v>1</v>
      </c>
      <c r="V166" s="4">
        <v>1</v>
      </c>
      <c r="Z166" s="4">
        <v>1</v>
      </c>
      <c r="AB166" s="7"/>
      <c r="AC166" s="10"/>
      <c r="AS166" s="4">
        <v>1</v>
      </c>
      <c r="BS166" s="4"/>
      <c r="BW166" s="10"/>
      <c r="CE166" s="4">
        <v>1</v>
      </c>
      <c r="CG166" s="7"/>
      <c r="CJ166" s="4"/>
      <c r="CK166" s="10"/>
      <c r="CN166" s="4">
        <v>1</v>
      </c>
      <c r="CO166" s="10"/>
      <c r="CY166" s="7"/>
      <c r="DB166" s="4"/>
      <c r="DD166" s="4"/>
      <c r="DE166" s="4"/>
      <c r="DF166" s="4"/>
      <c r="DG166" s="4"/>
      <c r="DH166" s="4"/>
      <c r="DI166" s="4"/>
      <c r="DJ166" s="4"/>
      <c r="DK166" s="10"/>
      <c r="DL166" s="4"/>
      <c r="DM166" s="19"/>
      <c r="DN166" s="19"/>
      <c r="DO166" s="19"/>
      <c r="DP166" s="19"/>
      <c r="DQ166" s="19"/>
      <c r="DR166" s="19"/>
      <c r="DS166" s="19"/>
      <c r="DT166" s="19"/>
      <c r="DU166" s="19"/>
      <c r="DV166" s="4"/>
      <c r="DX166" s="4"/>
      <c r="DY166" s="4">
        <v>1</v>
      </c>
      <c r="DZ166" s="4"/>
      <c r="EA166" s="7"/>
      <c r="EB166" s="4"/>
      <c r="EE166" s="11"/>
      <c r="EF166" s="19"/>
      <c r="EG166" s="4"/>
      <c r="EI166" s="4"/>
      <c r="EO166" s="4"/>
      <c r="FB166" s="6"/>
      <c r="FL166" s="19"/>
      <c r="FS166" s="6"/>
      <c r="GC166" s="19"/>
    </row>
    <row r="167" spans="1:185" x14ac:dyDescent="0.2">
      <c r="A167" s="14">
        <v>38809</v>
      </c>
      <c r="D167" s="4">
        <v>1</v>
      </c>
      <c r="E167" s="4">
        <v>1</v>
      </c>
      <c r="T167" s="4">
        <v>1</v>
      </c>
      <c r="V167" s="4">
        <v>1</v>
      </c>
      <c r="Z167" s="4">
        <v>1</v>
      </c>
      <c r="AB167" s="7"/>
      <c r="AC167" s="10"/>
      <c r="AV167" s="4">
        <v>1</v>
      </c>
      <c r="BS167" s="4"/>
      <c r="BW167" s="10"/>
      <c r="CE167" s="4">
        <v>1</v>
      </c>
      <c r="CG167" s="7"/>
      <c r="CI167" s="4">
        <v>1</v>
      </c>
      <c r="CJ167" s="4"/>
      <c r="CK167" s="10"/>
      <c r="CO167" s="10"/>
      <c r="CY167" s="7"/>
      <c r="DB167" s="4"/>
      <c r="DD167" s="4"/>
      <c r="DE167" s="4"/>
      <c r="DF167" s="4"/>
      <c r="DG167" s="4"/>
      <c r="DH167" s="4"/>
      <c r="DI167" s="4"/>
      <c r="DJ167" s="4"/>
      <c r="DK167" s="10"/>
      <c r="DL167" s="4"/>
      <c r="DM167" s="19"/>
      <c r="DN167" s="19"/>
      <c r="DO167" s="19"/>
      <c r="DP167" s="19"/>
      <c r="DQ167" s="19"/>
      <c r="DR167" s="19"/>
      <c r="DS167" s="19"/>
      <c r="DT167" s="19"/>
      <c r="DU167" s="19"/>
      <c r="DV167" s="4"/>
      <c r="DX167" s="4"/>
      <c r="DY167" s="4">
        <v>1</v>
      </c>
      <c r="DZ167" s="4"/>
      <c r="EA167" s="7"/>
      <c r="EB167" s="4"/>
      <c r="EE167" s="11"/>
      <c r="EF167" s="19"/>
      <c r="EG167" s="4"/>
      <c r="EI167" s="4"/>
      <c r="EO167" s="4"/>
      <c r="FB167" s="6"/>
      <c r="FL167" s="19"/>
      <c r="FS167" s="6"/>
      <c r="GC167" s="19"/>
    </row>
    <row r="168" spans="1:185" x14ac:dyDescent="0.2">
      <c r="A168" s="14">
        <v>38816</v>
      </c>
      <c r="D168" s="4">
        <v>1</v>
      </c>
      <c r="E168" s="4">
        <v>1</v>
      </c>
      <c r="J168" s="4">
        <v>1</v>
      </c>
      <c r="M168" s="4">
        <v>1</v>
      </c>
      <c r="V168" s="4">
        <v>1</v>
      </c>
      <c r="Z168" s="4">
        <v>1</v>
      </c>
      <c r="AB168" s="7"/>
      <c r="AC168" s="10"/>
      <c r="AS168" s="4">
        <v>1</v>
      </c>
      <c r="BS168" s="4"/>
      <c r="BW168" s="10"/>
      <c r="CE168" s="4">
        <v>1</v>
      </c>
      <c r="CG168" s="7"/>
      <c r="CJ168" s="4"/>
      <c r="CK168" s="10"/>
      <c r="CN168" s="4">
        <v>1</v>
      </c>
      <c r="CO168" s="10"/>
      <c r="CY168" s="7"/>
      <c r="DB168" s="4"/>
      <c r="DD168" s="4"/>
      <c r="DE168" s="4"/>
      <c r="DF168" s="4"/>
      <c r="DG168" s="4"/>
      <c r="DH168" s="4"/>
      <c r="DI168" s="4"/>
      <c r="DJ168" s="4"/>
      <c r="DK168" s="10"/>
      <c r="DL168" s="4"/>
      <c r="DM168" s="19"/>
      <c r="DN168" s="19"/>
      <c r="DO168" s="19"/>
      <c r="DP168" s="19"/>
      <c r="DQ168" s="19"/>
      <c r="DR168" s="19"/>
      <c r="DS168" s="19"/>
      <c r="DT168" s="19"/>
      <c r="DU168" s="19"/>
      <c r="DV168" s="4"/>
      <c r="DX168" s="4"/>
      <c r="DY168" s="4">
        <v>1</v>
      </c>
      <c r="DZ168" s="4"/>
      <c r="EA168" s="7"/>
      <c r="EB168" s="4"/>
      <c r="EE168" s="11"/>
      <c r="EF168" s="19"/>
      <c r="EG168" s="4"/>
      <c r="EI168" s="4"/>
      <c r="EO168" s="4"/>
      <c r="FB168" s="6"/>
      <c r="FL168" s="19"/>
      <c r="FS168" s="6"/>
      <c r="GC168" s="19"/>
    </row>
    <row r="169" spans="1:185" x14ac:dyDescent="0.2">
      <c r="A169" s="14">
        <v>38823</v>
      </c>
      <c r="D169" s="4">
        <v>1</v>
      </c>
      <c r="E169" s="4">
        <v>1</v>
      </c>
      <c r="J169" s="4">
        <v>1</v>
      </c>
      <c r="L169" s="4">
        <v>1</v>
      </c>
      <c r="M169" s="4">
        <v>1</v>
      </c>
      <c r="R169" s="4">
        <v>1</v>
      </c>
      <c r="V169" s="4">
        <v>1</v>
      </c>
      <c r="Z169" s="4">
        <v>1</v>
      </c>
      <c r="AB169" s="7"/>
      <c r="AC169" s="10"/>
      <c r="AL169" s="4">
        <v>1</v>
      </c>
      <c r="AS169" s="4">
        <v>1</v>
      </c>
      <c r="BS169" s="4"/>
      <c r="BW169" s="10"/>
      <c r="CE169" s="4">
        <v>1</v>
      </c>
      <c r="CG169" s="7"/>
      <c r="CI169" s="4">
        <v>1</v>
      </c>
      <c r="CJ169" s="4"/>
      <c r="CK169" s="10"/>
      <c r="CO169" s="10"/>
      <c r="CY169" s="7"/>
      <c r="DB169" s="4"/>
      <c r="DD169" s="4"/>
      <c r="DE169" s="4"/>
      <c r="DF169" s="4"/>
      <c r="DG169" s="4"/>
      <c r="DH169" s="4"/>
      <c r="DI169" s="4"/>
      <c r="DJ169" s="4"/>
      <c r="DK169" s="10"/>
      <c r="DL169" s="4"/>
      <c r="DM169" s="19"/>
      <c r="DN169" s="19"/>
      <c r="DO169" s="19"/>
      <c r="DP169" s="19"/>
      <c r="DQ169" s="19"/>
      <c r="DR169" s="19"/>
      <c r="DS169" s="19"/>
      <c r="DT169" s="19"/>
      <c r="DU169" s="19"/>
      <c r="DV169" s="4"/>
      <c r="DX169" s="4"/>
      <c r="DY169" s="4">
        <v>1</v>
      </c>
      <c r="DZ169" s="4">
        <v>1</v>
      </c>
      <c r="EA169" s="7"/>
      <c r="EB169" s="4"/>
      <c r="EE169" s="11"/>
      <c r="EF169" s="19"/>
      <c r="EG169" s="4"/>
      <c r="EI169" s="4"/>
      <c r="EO169" s="4"/>
      <c r="FB169" s="6"/>
      <c r="FL169" s="19"/>
      <c r="FS169" s="6"/>
      <c r="GC169" s="19"/>
    </row>
    <row r="170" spans="1:185" x14ac:dyDescent="0.2">
      <c r="A170" s="14">
        <v>38830</v>
      </c>
      <c r="D170" s="4">
        <v>1</v>
      </c>
      <c r="E170" s="4">
        <v>1</v>
      </c>
      <c r="J170" s="4">
        <v>1</v>
      </c>
      <c r="Z170" s="4">
        <v>1</v>
      </c>
      <c r="AB170" s="7"/>
      <c r="AC170" s="10"/>
      <c r="AS170" s="4">
        <v>1</v>
      </c>
      <c r="AV170" s="4">
        <v>1</v>
      </c>
      <c r="BS170" s="4"/>
      <c r="BW170" s="10"/>
      <c r="CG170" s="7"/>
      <c r="CJ170" s="4"/>
      <c r="CK170" s="10"/>
      <c r="CN170" s="4">
        <v>1</v>
      </c>
      <c r="CO170" s="10"/>
      <c r="CY170" s="7"/>
      <c r="DB170" s="4"/>
      <c r="DD170" s="4"/>
      <c r="DE170" s="4"/>
      <c r="DF170" s="4"/>
      <c r="DG170" s="4"/>
      <c r="DH170" s="4"/>
      <c r="DI170" s="4"/>
      <c r="DJ170" s="4"/>
      <c r="DK170" s="10"/>
      <c r="DL170" s="4"/>
      <c r="DM170" s="19"/>
      <c r="DN170" s="19"/>
      <c r="DO170" s="19"/>
      <c r="DP170" s="19"/>
      <c r="DQ170" s="19"/>
      <c r="DR170" s="19"/>
      <c r="DS170" s="19"/>
      <c r="DT170" s="19"/>
      <c r="DU170" s="19"/>
      <c r="DV170" s="4"/>
      <c r="DX170" s="4"/>
      <c r="DY170" s="4">
        <v>1</v>
      </c>
      <c r="DZ170" s="4"/>
      <c r="EA170" s="7"/>
      <c r="EB170" s="4"/>
      <c r="EE170" s="11"/>
      <c r="EF170" s="19"/>
      <c r="EG170" s="4"/>
      <c r="EI170" s="4"/>
      <c r="EO170" s="4"/>
      <c r="FB170" s="6"/>
      <c r="FL170" s="19"/>
      <c r="FS170" s="6"/>
      <c r="GC170" s="19"/>
    </row>
    <row r="171" spans="1:185" x14ac:dyDescent="0.2">
      <c r="A171" s="14">
        <v>38837</v>
      </c>
      <c r="D171" s="4">
        <v>1</v>
      </c>
      <c r="E171" s="4">
        <v>1</v>
      </c>
      <c r="J171" s="4">
        <v>1</v>
      </c>
      <c r="L171" s="4">
        <v>1</v>
      </c>
      <c r="M171" s="4">
        <v>1</v>
      </c>
      <c r="R171" s="4">
        <v>1</v>
      </c>
      <c r="T171" s="4">
        <v>1</v>
      </c>
      <c r="V171" s="4">
        <v>1</v>
      </c>
      <c r="AB171" s="7"/>
      <c r="AC171" s="10"/>
      <c r="AV171" s="4">
        <v>1</v>
      </c>
      <c r="BS171" s="4"/>
      <c r="BW171" s="10"/>
      <c r="CE171" s="4">
        <v>1</v>
      </c>
      <c r="CG171" s="7"/>
      <c r="CI171" s="4">
        <v>1</v>
      </c>
      <c r="CJ171" s="4"/>
      <c r="CK171" s="10"/>
      <c r="CO171" s="10"/>
      <c r="CY171" s="7"/>
      <c r="DB171" s="4"/>
      <c r="DD171" s="4"/>
      <c r="DE171" s="4"/>
      <c r="DF171" s="4"/>
      <c r="DG171" s="4"/>
      <c r="DH171" s="4"/>
      <c r="DI171" s="4"/>
      <c r="DJ171" s="4"/>
      <c r="DK171" s="10"/>
      <c r="DL171" s="4"/>
      <c r="DM171" s="19"/>
      <c r="DN171" s="19"/>
      <c r="DO171" s="19"/>
      <c r="DP171" s="19"/>
      <c r="DQ171" s="19"/>
      <c r="DR171" s="19"/>
      <c r="DS171" s="19"/>
      <c r="DT171" s="19"/>
      <c r="DU171" s="19"/>
      <c r="DV171" s="4"/>
      <c r="DX171" s="4"/>
      <c r="DY171" s="4">
        <v>1</v>
      </c>
      <c r="DZ171" s="4"/>
      <c r="EA171" s="7"/>
      <c r="EB171" s="4"/>
      <c r="EE171" s="11"/>
      <c r="EF171" s="19"/>
      <c r="EG171" s="4"/>
      <c r="EI171" s="4"/>
      <c r="EO171" s="4"/>
      <c r="FB171" s="6"/>
      <c r="FL171" s="19"/>
      <c r="FS171" s="6"/>
      <c r="GC171" s="19"/>
    </row>
    <row r="172" spans="1:185" x14ac:dyDescent="0.2">
      <c r="A172" s="14">
        <v>38844</v>
      </c>
      <c r="D172" s="4">
        <v>1</v>
      </c>
      <c r="E172" s="4">
        <v>1</v>
      </c>
      <c r="J172" s="4">
        <v>1</v>
      </c>
      <c r="Z172" s="4">
        <v>1</v>
      </c>
      <c r="AB172" s="7"/>
      <c r="AC172" s="10"/>
      <c r="AV172" s="4">
        <v>1</v>
      </c>
      <c r="BS172" s="4"/>
      <c r="BW172" s="10"/>
      <c r="CE172" s="4">
        <v>1</v>
      </c>
      <c r="CG172" s="7"/>
      <c r="CJ172" s="4"/>
      <c r="CK172" s="10"/>
      <c r="CN172" s="4">
        <v>1</v>
      </c>
      <c r="CO172" s="10"/>
      <c r="CY172" s="7"/>
      <c r="DB172" s="4"/>
      <c r="DD172" s="4"/>
      <c r="DE172" s="4"/>
      <c r="DF172" s="4"/>
      <c r="DG172" s="4"/>
      <c r="DH172" s="4"/>
      <c r="DI172" s="4"/>
      <c r="DJ172" s="4"/>
      <c r="DK172" s="10"/>
      <c r="DL172" s="4"/>
      <c r="DM172" s="19"/>
      <c r="DN172" s="19"/>
      <c r="DO172" s="19"/>
      <c r="DP172" s="19"/>
      <c r="DQ172" s="19"/>
      <c r="DR172" s="19"/>
      <c r="DS172" s="19"/>
      <c r="DT172" s="19"/>
      <c r="DU172" s="19"/>
      <c r="DV172" s="4"/>
      <c r="DX172" s="4"/>
      <c r="DY172" s="4">
        <v>1</v>
      </c>
      <c r="DZ172" s="4"/>
      <c r="EA172" s="7"/>
      <c r="EB172" s="4"/>
      <c r="EE172" s="11"/>
      <c r="EF172" s="19"/>
      <c r="EG172" s="4"/>
      <c r="EI172" s="4"/>
      <c r="EO172" s="4"/>
      <c r="FB172" s="6"/>
      <c r="FL172" s="19"/>
      <c r="FS172" s="6"/>
      <c r="GC172" s="19"/>
    </row>
    <row r="173" spans="1:185" x14ac:dyDescent="0.2">
      <c r="A173" s="14">
        <v>38851</v>
      </c>
      <c r="B173" s="4">
        <v>1</v>
      </c>
      <c r="D173" s="4">
        <v>1</v>
      </c>
      <c r="E173" s="4">
        <v>1</v>
      </c>
      <c r="J173" s="4">
        <v>1</v>
      </c>
      <c r="Z173" s="4">
        <v>1</v>
      </c>
      <c r="AB173" s="7"/>
      <c r="AC173" s="10"/>
      <c r="AS173" s="4">
        <v>1</v>
      </c>
      <c r="AV173" s="4">
        <v>1</v>
      </c>
      <c r="BS173" s="4"/>
      <c r="BW173" s="10"/>
      <c r="CG173" s="7"/>
      <c r="CI173" s="4">
        <v>1</v>
      </c>
      <c r="CJ173" s="4"/>
      <c r="CK173" s="10"/>
      <c r="CO173" s="10"/>
      <c r="CY173" s="7"/>
      <c r="DB173" s="4"/>
      <c r="DD173" s="4"/>
      <c r="DE173" s="4"/>
      <c r="DF173" s="4"/>
      <c r="DG173" s="4"/>
      <c r="DH173" s="4"/>
      <c r="DI173" s="4"/>
      <c r="DJ173" s="4"/>
      <c r="DK173" s="10"/>
      <c r="DL173" s="4"/>
      <c r="DM173" s="19"/>
      <c r="DN173" s="19"/>
      <c r="DO173" s="19"/>
      <c r="DP173" s="19"/>
      <c r="DQ173" s="19"/>
      <c r="DR173" s="19"/>
      <c r="DS173" s="19"/>
      <c r="DT173" s="19"/>
      <c r="DU173" s="19"/>
      <c r="DV173" s="4"/>
      <c r="DX173" s="4"/>
      <c r="DY173" s="4">
        <v>1</v>
      </c>
      <c r="DZ173" s="4"/>
      <c r="EA173" s="7"/>
      <c r="EB173" s="4"/>
      <c r="EE173" s="11"/>
      <c r="EF173" s="19"/>
      <c r="EG173" s="4"/>
      <c r="EI173" s="4"/>
      <c r="EO173" s="4"/>
      <c r="FB173" s="6"/>
      <c r="FL173" s="19"/>
      <c r="FS173" s="6"/>
      <c r="GC173" s="19"/>
    </row>
    <row r="174" spans="1:185" x14ac:dyDescent="0.2">
      <c r="A174" s="14">
        <v>38858</v>
      </c>
      <c r="E174" s="4">
        <v>1</v>
      </c>
      <c r="J174" s="4">
        <v>1</v>
      </c>
      <c r="T174" s="4">
        <v>1</v>
      </c>
      <c r="Z174" s="4">
        <v>1</v>
      </c>
      <c r="AB174" s="7"/>
      <c r="AC174" s="10"/>
      <c r="AL174" s="4">
        <v>1</v>
      </c>
      <c r="AV174" s="4">
        <v>1</v>
      </c>
      <c r="BS174" s="4"/>
      <c r="BW174" s="10"/>
      <c r="CG174" s="7"/>
      <c r="CJ174" s="4"/>
      <c r="CK174" s="10"/>
      <c r="CN174" s="4">
        <v>1</v>
      </c>
      <c r="CO174" s="10"/>
      <c r="CY174" s="7"/>
      <c r="DB174" s="4"/>
      <c r="DD174" s="4"/>
      <c r="DE174" s="4"/>
      <c r="DF174" s="4"/>
      <c r="DG174" s="4"/>
      <c r="DH174" s="4"/>
      <c r="DI174" s="4"/>
      <c r="DJ174" s="4"/>
      <c r="DK174" s="10"/>
      <c r="DL174" s="4"/>
      <c r="DM174" s="19"/>
      <c r="DN174" s="19"/>
      <c r="DO174" s="19"/>
      <c r="DP174" s="19"/>
      <c r="DQ174" s="19"/>
      <c r="DR174" s="19"/>
      <c r="DS174" s="19"/>
      <c r="DT174" s="19"/>
      <c r="DU174" s="19"/>
      <c r="DV174" s="4"/>
      <c r="DX174" s="4"/>
      <c r="DY174" s="4">
        <v>1</v>
      </c>
      <c r="DZ174" s="4"/>
      <c r="EA174" s="7"/>
      <c r="EB174" s="4"/>
      <c r="EE174" s="11"/>
      <c r="EF174" s="19"/>
      <c r="EG174" s="4"/>
      <c r="EI174" s="4"/>
      <c r="EO174" s="4"/>
      <c r="FB174" s="6"/>
      <c r="FL174" s="19"/>
      <c r="FS174" s="6"/>
      <c r="GC174" s="19"/>
    </row>
    <row r="175" spans="1:185" x14ac:dyDescent="0.2">
      <c r="A175" s="14">
        <v>38865</v>
      </c>
      <c r="D175" s="4">
        <v>1</v>
      </c>
      <c r="E175" s="4">
        <v>1</v>
      </c>
      <c r="J175" s="4">
        <v>1</v>
      </c>
      <c r="V175" s="4">
        <v>1</v>
      </c>
      <c r="Z175" s="4">
        <v>1</v>
      </c>
      <c r="AB175" s="7"/>
      <c r="AC175" s="10"/>
      <c r="AV175" s="4">
        <v>1</v>
      </c>
      <c r="BQ175" s="4">
        <v>1</v>
      </c>
      <c r="BS175" s="4"/>
      <c r="BW175" s="10"/>
      <c r="CG175" s="7"/>
      <c r="CI175" s="4">
        <v>1</v>
      </c>
      <c r="CJ175" s="4"/>
      <c r="CK175" s="10"/>
      <c r="CO175" s="10"/>
      <c r="CY175" s="7"/>
      <c r="DB175" s="4"/>
      <c r="DD175" s="4"/>
      <c r="DE175" s="4"/>
      <c r="DF175" s="4"/>
      <c r="DG175" s="4"/>
      <c r="DH175" s="4"/>
      <c r="DI175" s="4"/>
      <c r="DJ175" s="4"/>
      <c r="DK175" s="10"/>
      <c r="DL175" s="4"/>
      <c r="DM175" s="19"/>
      <c r="DN175" s="19"/>
      <c r="DO175" s="19"/>
      <c r="DP175" s="19"/>
      <c r="DQ175" s="19"/>
      <c r="DR175" s="19"/>
      <c r="DS175" s="19"/>
      <c r="DT175" s="19"/>
      <c r="DU175" s="19"/>
      <c r="DV175" s="4"/>
      <c r="DX175" s="4"/>
      <c r="DY175" s="4">
        <v>1</v>
      </c>
      <c r="DZ175" s="4"/>
      <c r="EA175" s="7"/>
      <c r="EB175" s="4"/>
      <c r="EE175" s="11"/>
      <c r="EF175" s="19"/>
      <c r="EG175" s="4"/>
      <c r="EI175" s="4"/>
      <c r="EO175" s="4"/>
      <c r="FB175" s="6"/>
      <c r="FL175" s="19"/>
      <c r="FS175" s="6"/>
      <c r="GC175" s="19"/>
    </row>
    <row r="176" spans="1:185" x14ac:dyDescent="0.2">
      <c r="A176" s="14">
        <v>38872</v>
      </c>
      <c r="D176" s="4">
        <v>1</v>
      </c>
      <c r="E176" s="4">
        <v>1</v>
      </c>
      <c r="J176" s="4">
        <v>1</v>
      </c>
      <c r="M176" s="4">
        <v>1</v>
      </c>
      <c r="V176" s="4">
        <v>1</v>
      </c>
      <c r="Z176" s="4">
        <v>1</v>
      </c>
      <c r="AB176" s="7"/>
      <c r="AC176" s="10"/>
      <c r="AL176" s="4">
        <v>1</v>
      </c>
      <c r="AV176" s="4">
        <v>1</v>
      </c>
      <c r="BS176" s="4"/>
      <c r="BW176" s="10"/>
      <c r="CG176" s="7"/>
      <c r="CJ176" s="4"/>
      <c r="CK176" s="10"/>
      <c r="CN176" s="4">
        <v>1</v>
      </c>
      <c r="CO176" s="10"/>
      <c r="CY176" s="7"/>
      <c r="DB176" s="4"/>
      <c r="DD176" s="4"/>
      <c r="DE176" s="4"/>
      <c r="DF176" s="4"/>
      <c r="DG176" s="4"/>
      <c r="DH176" s="4"/>
      <c r="DI176" s="4"/>
      <c r="DJ176" s="4"/>
      <c r="DK176" s="10"/>
      <c r="DL176" s="4"/>
      <c r="DM176" s="19"/>
      <c r="DN176" s="19"/>
      <c r="DO176" s="19"/>
      <c r="DP176" s="19"/>
      <c r="DQ176" s="19"/>
      <c r="DR176" s="19"/>
      <c r="DS176" s="19"/>
      <c r="DT176" s="19"/>
      <c r="DU176" s="19"/>
      <c r="DV176" s="4"/>
      <c r="DX176" s="4"/>
      <c r="DY176" s="4">
        <v>1</v>
      </c>
      <c r="DZ176" s="4"/>
      <c r="EA176" s="7"/>
      <c r="EB176" s="4"/>
      <c r="EE176" s="11"/>
      <c r="EF176" s="19"/>
      <c r="EG176" s="4"/>
      <c r="EI176" s="4"/>
      <c r="EO176" s="4"/>
      <c r="FB176" s="6"/>
      <c r="FL176" s="19"/>
      <c r="FS176" s="6"/>
      <c r="GC176" s="19"/>
    </row>
    <row r="177" spans="1:185" x14ac:dyDescent="0.2">
      <c r="A177" s="14">
        <v>38879</v>
      </c>
      <c r="E177" s="4">
        <v>1</v>
      </c>
      <c r="J177" s="4">
        <v>1</v>
      </c>
      <c r="Z177" s="4">
        <v>1</v>
      </c>
      <c r="AB177" s="7"/>
      <c r="AC177" s="10"/>
      <c r="AV177" s="4">
        <v>1</v>
      </c>
      <c r="BF177" s="4">
        <v>1</v>
      </c>
      <c r="BS177" s="4"/>
      <c r="BW177" s="10"/>
      <c r="CG177" s="7"/>
      <c r="CI177" s="4">
        <v>1</v>
      </c>
      <c r="CJ177" s="4"/>
      <c r="CK177" s="10"/>
      <c r="CO177" s="10"/>
      <c r="CY177" s="7"/>
      <c r="DB177" s="4"/>
      <c r="DD177" s="4"/>
      <c r="DE177" s="4"/>
      <c r="DF177" s="4"/>
      <c r="DG177" s="4"/>
      <c r="DH177" s="4"/>
      <c r="DI177" s="4"/>
      <c r="DJ177" s="4"/>
      <c r="DK177" s="10"/>
      <c r="DL177" s="4"/>
      <c r="DM177" s="19"/>
      <c r="DN177" s="19"/>
      <c r="DO177" s="19"/>
      <c r="DP177" s="19"/>
      <c r="DQ177" s="19"/>
      <c r="DR177" s="19"/>
      <c r="DS177" s="19"/>
      <c r="DT177" s="19"/>
      <c r="DU177" s="19"/>
      <c r="DV177" s="4"/>
      <c r="DX177" s="4"/>
      <c r="DY177" s="4">
        <v>1</v>
      </c>
      <c r="DZ177" s="4"/>
      <c r="EA177" s="7"/>
      <c r="EB177" s="4"/>
      <c r="EE177" s="11"/>
      <c r="EF177" s="19"/>
      <c r="EG177" s="4"/>
      <c r="EI177" s="4"/>
      <c r="EO177" s="4"/>
      <c r="FB177" s="6"/>
      <c r="FL177" s="19"/>
      <c r="FS177" s="6"/>
      <c r="GC177" s="19"/>
    </row>
    <row r="178" spans="1:185" x14ac:dyDescent="0.2">
      <c r="A178" s="14">
        <v>38886</v>
      </c>
      <c r="D178" s="4">
        <v>1</v>
      </c>
      <c r="E178" s="4">
        <v>1</v>
      </c>
      <c r="J178" s="4">
        <v>1</v>
      </c>
      <c r="M178" s="4">
        <v>1</v>
      </c>
      <c r="R178" s="4">
        <v>1</v>
      </c>
      <c r="T178" s="4">
        <v>1</v>
      </c>
      <c r="V178" s="4">
        <v>1</v>
      </c>
      <c r="Z178" s="4">
        <v>1</v>
      </c>
      <c r="AB178" s="7"/>
      <c r="AC178" s="10"/>
      <c r="BS178" s="4"/>
      <c r="BW178" s="10"/>
      <c r="CG178" s="7"/>
      <c r="CJ178" s="4"/>
      <c r="CK178" s="10"/>
      <c r="CO178" s="10"/>
      <c r="CY178" s="7"/>
      <c r="DB178" s="4"/>
      <c r="DD178" s="4"/>
      <c r="DE178" s="4"/>
      <c r="DF178" s="4"/>
      <c r="DG178" s="4"/>
      <c r="DH178" s="4"/>
      <c r="DI178" s="4"/>
      <c r="DJ178" s="4"/>
      <c r="DK178" s="10"/>
      <c r="DL178" s="4"/>
      <c r="DM178" s="19"/>
      <c r="DN178" s="19"/>
      <c r="DO178" s="19"/>
      <c r="DP178" s="19"/>
      <c r="DQ178" s="19"/>
      <c r="DR178" s="19"/>
      <c r="DS178" s="19"/>
      <c r="DT178" s="19"/>
      <c r="DU178" s="19"/>
      <c r="DV178" s="4"/>
      <c r="DX178" s="4"/>
      <c r="DZ178" s="4"/>
      <c r="EA178" s="7"/>
      <c r="EB178" s="4"/>
      <c r="EE178" s="11"/>
      <c r="EF178" s="19"/>
      <c r="EG178" s="4"/>
      <c r="EI178" s="4"/>
      <c r="EO178" s="4"/>
      <c r="FB178" s="6"/>
      <c r="FL178" s="19"/>
      <c r="FS178" s="6"/>
      <c r="GC178" s="19"/>
    </row>
    <row r="179" spans="1:185" x14ac:dyDescent="0.2">
      <c r="A179" s="14">
        <v>38893</v>
      </c>
      <c r="D179" s="4">
        <v>1</v>
      </c>
      <c r="E179" s="4">
        <v>1</v>
      </c>
      <c r="J179" s="4">
        <v>1</v>
      </c>
      <c r="M179" s="4">
        <v>1</v>
      </c>
      <c r="R179" s="4">
        <v>1</v>
      </c>
      <c r="AB179" s="7"/>
      <c r="AC179" s="10"/>
      <c r="AV179" s="4">
        <v>1</v>
      </c>
      <c r="BF179" s="4">
        <v>1</v>
      </c>
      <c r="BS179" s="4"/>
      <c r="BW179" s="10"/>
      <c r="CG179" s="7"/>
      <c r="CI179" s="4">
        <v>1</v>
      </c>
      <c r="CJ179" s="4"/>
      <c r="CK179" s="10"/>
      <c r="CO179" s="10"/>
      <c r="CY179" s="7"/>
      <c r="DB179" s="4"/>
      <c r="DD179" s="4"/>
      <c r="DE179" s="4"/>
      <c r="DF179" s="4"/>
      <c r="DG179" s="4"/>
      <c r="DH179" s="4"/>
      <c r="DI179" s="4"/>
      <c r="DJ179" s="4"/>
      <c r="DK179" s="10"/>
      <c r="DL179" s="4"/>
      <c r="DM179" s="19"/>
      <c r="DN179" s="19"/>
      <c r="DO179" s="19"/>
      <c r="DP179" s="19"/>
      <c r="DQ179" s="19"/>
      <c r="DR179" s="19"/>
      <c r="DS179" s="19"/>
      <c r="DT179" s="19"/>
      <c r="DU179" s="19"/>
      <c r="DV179" s="4"/>
      <c r="DX179" s="4"/>
      <c r="DZ179" s="4"/>
      <c r="EA179" s="7"/>
      <c r="EB179" s="4"/>
      <c r="EE179" s="11"/>
      <c r="EF179" s="19"/>
      <c r="EG179" s="4"/>
      <c r="EI179" s="4"/>
      <c r="EO179" s="4"/>
      <c r="FB179" s="6"/>
      <c r="FL179" s="19"/>
      <c r="FS179" s="6"/>
      <c r="GC179" s="19"/>
    </row>
    <row r="180" spans="1:185" x14ac:dyDescent="0.2">
      <c r="A180" s="14">
        <v>38900</v>
      </c>
      <c r="D180" s="4">
        <v>1</v>
      </c>
      <c r="E180" s="4">
        <v>1</v>
      </c>
      <c r="J180" s="4">
        <v>1</v>
      </c>
      <c r="R180" s="4">
        <v>1</v>
      </c>
      <c r="T180" s="4">
        <v>1</v>
      </c>
      <c r="V180" s="4">
        <v>1</v>
      </c>
      <c r="Z180" s="4">
        <v>1</v>
      </c>
      <c r="AB180" s="7"/>
      <c r="AC180" s="10"/>
      <c r="AL180" s="4">
        <v>1</v>
      </c>
      <c r="AS180" s="4">
        <v>1</v>
      </c>
      <c r="BS180" s="4"/>
      <c r="BW180" s="10"/>
      <c r="CG180" s="7"/>
      <c r="CJ180" s="4"/>
      <c r="CK180" s="10"/>
      <c r="CN180" s="4">
        <v>1</v>
      </c>
      <c r="CO180" s="10"/>
      <c r="CY180" s="7"/>
      <c r="DB180" s="4"/>
      <c r="DD180" s="4"/>
      <c r="DE180" s="4"/>
      <c r="DF180" s="4"/>
      <c r="DG180" s="4"/>
      <c r="DH180" s="4"/>
      <c r="DI180" s="4"/>
      <c r="DJ180" s="4"/>
      <c r="DK180" s="10"/>
      <c r="DL180" s="4"/>
      <c r="DM180" s="19"/>
      <c r="DN180" s="19"/>
      <c r="DO180" s="19"/>
      <c r="DP180" s="19"/>
      <c r="DQ180" s="19"/>
      <c r="DR180" s="19"/>
      <c r="DS180" s="19"/>
      <c r="DT180" s="19"/>
      <c r="DU180" s="19"/>
      <c r="DV180" s="4"/>
      <c r="DX180" s="4"/>
      <c r="DZ180" s="4">
        <v>1</v>
      </c>
      <c r="EA180" s="7"/>
      <c r="EB180" s="4"/>
      <c r="EE180" s="11"/>
      <c r="EF180" s="19"/>
      <c r="EG180" s="4"/>
      <c r="EI180" s="4"/>
      <c r="EO180" s="4"/>
      <c r="FB180" s="6"/>
      <c r="FL180" s="19"/>
      <c r="FS180" s="6"/>
      <c r="GC180" s="19"/>
    </row>
    <row r="181" spans="1:185" x14ac:dyDescent="0.2">
      <c r="A181" s="14">
        <v>38907</v>
      </c>
      <c r="D181" s="4">
        <v>1</v>
      </c>
      <c r="E181" s="4">
        <v>1</v>
      </c>
      <c r="J181" s="4">
        <v>1</v>
      </c>
      <c r="R181" s="4">
        <v>1</v>
      </c>
      <c r="Z181" s="4">
        <v>1</v>
      </c>
      <c r="AB181" s="7"/>
      <c r="AC181" s="10"/>
      <c r="AH181" s="4">
        <v>1</v>
      </c>
      <c r="AS181" s="4">
        <v>1</v>
      </c>
      <c r="BS181" s="4"/>
      <c r="BW181" s="10"/>
      <c r="CG181" s="7"/>
      <c r="CI181" s="4">
        <v>1</v>
      </c>
      <c r="CJ181" s="4"/>
      <c r="CK181" s="10"/>
      <c r="CO181" s="10"/>
      <c r="CY181" s="7"/>
      <c r="DB181" s="4"/>
      <c r="DD181" s="4"/>
      <c r="DE181" s="4"/>
      <c r="DF181" s="4"/>
      <c r="DG181" s="4"/>
      <c r="DH181" s="4"/>
      <c r="DI181" s="4"/>
      <c r="DJ181" s="4"/>
      <c r="DK181" s="10"/>
      <c r="DL181" s="4"/>
      <c r="DM181" s="19"/>
      <c r="DN181" s="19"/>
      <c r="DO181" s="19"/>
      <c r="DP181" s="19"/>
      <c r="DQ181" s="19"/>
      <c r="DR181" s="19"/>
      <c r="DS181" s="19"/>
      <c r="DT181" s="19"/>
      <c r="DU181" s="19"/>
      <c r="DV181" s="4">
        <v>1</v>
      </c>
      <c r="DX181" s="4"/>
      <c r="DZ181" s="4"/>
      <c r="EA181" s="7"/>
      <c r="EB181" s="4"/>
      <c r="EE181" s="11"/>
      <c r="EF181" s="19"/>
      <c r="EG181" s="4"/>
      <c r="EI181" s="4"/>
      <c r="EO181" s="4"/>
      <c r="FB181" s="6"/>
      <c r="FL181" s="19"/>
      <c r="FS181" s="6"/>
      <c r="GC181" s="19"/>
    </row>
    <row r="182" spans="1:185" x14ac:dyDescent="0.2">
      <c r="A182" s="14">
        <v>38914</v>
      </c>
      <c r="D182" s="4">
        <v>1</v>
      </c>
      <c r="E182" s="4">
        <v>1</v>
      </c>
      <c r="M182" s="4">
        <v>1</v>
      </c>
      <c r="R182" s="4">
        <v>1</v>
      </c>
      <c r="T182" s="4">
        <v>1</v>
      </c>
      <c r="V182" s="4">
        <v>1</v>
      </c>
      <c r="Z182" s="4">
        <v>1</v>
      </c>
      <c r="AB182" s="7"/>
      <c r="AC182" s="10"/>
      <c r="AF182" s="4">
        <v>1</v>
      </c>
      <c r="AV182" s="4">
        <v>1</v>
      </c>
      <c r="BS182" s="4"/>
      <c r="BW182" s="10"/>
      <c r="CG182" s="7"/>
      <c r="CJ182" s="4"/>
      <c r="CK182" s="10"/>
      <c r="CN182" s="4">
        <v>1</v>
      </c>
      <c r="CO182" s="10"/>
      <c r="CY182" s="7"/>
      <c r="DB182" s="4"/>
      <c r="DD182" s="4"/>
      <c r="DE182" s="4"/>
      <c r="DF182" s="4"/>
      <c r="DG182" s="4"/>
      <c r="DH182" s="4"/>
      <c r="DI182" s="4"/>
      <c r="DJ182" s="4"/>
      <c r="DK182" s="10"/>
      <c r="DL182" s="4"/>
      <c r="DM182" s="19"/>
      <c r="DN182" s="19"/>
      <c r="DO182" s="19"/>
      <c r="DP182" s="19"/>
      <c r="DQ182" s="19"/>
      <c r="DR182" s="19"/>
      <c r="DS182" s="19"/>
      <c r="DT182" s="19"/>
      <c r="DU182" s="19"/>
      <c r="DV182" s="4"/>
      <c r="DX182" s="4"/>
      <c r="DY182" s="4">
        <v>1</v>
      </c>
      <c r="DZ182" s="4"/>
      <c r="EA182" s="7"/>
      <c r="EB182" s="4"/>
      <c r="EE182" s="11"/>
      <c r="EF182" s="19"/>
      <c r="EG182" s="4"/>
      <c r="EI182" s="4"/>
      <c r="EO182" s="4"/>
      <c r="FB182" s="6"/>
      <c r="FL182" s="19"/>
      <c r="FS182" s="6"/>
      <c r="GC182" s="19"/>
    </row>
    <row r="183" spans="1:185" x14ac:dyDescent="0.2">
      <c r="A183" s="14">
        <v>38921</v>
      </c>
      <c r="D183" s="4">
        <v>1</v>
      </c>
      <c r="E183" s="4">
        <v>1</v>
      </c>
      <c r="J183" s="4">
        <v>1</v>
      </c>
      <c r="T183" s="4">
        <v>1</v>
      </c>
      <c r="Z183" s="4">
        <v>1</v>
      </c>
      <c r="AB183" s="7"/>
      <c r="AC183" s="10"/>
      <c r="AL183" s="4">
        <v>1</v>
      </c>
      <c r="AS183" s="4">
        <v>1</v>
      </c>
      <c r="BS183" s="4"/>
      <c r="BW183" s="10"/>
      <c r="CG183" s="7"/>
      <c r="CJ183" s="4"/>
      <c r="CK183" s="10"/>
      <c r="CN183" s="4">
        <v>1</v>
      </c>
      <c r="CO183" s="10"/>
      <c r="CY183" s="7"/>
      <c r="DB183" s="4"/>
      <c r="DD183" s="4"/>
      <c r="DE183" s="4"/>
      <c r="DF183" s="4"/>
      <c r="DG183" s="4"/>
      <c r="DH183" s="4"/>
      <c r="DI183" s="4"/>
      <c r="DJ183" s="4"/>
      <c r="DK183" s="10"/>
      <c r="DL183" s="4"/>
      <c r="DM183" s="19"/>
      <c r="DN183" s="19"/>
      <c r="DO183" s="19"/>
      <c r="DP183" s="19"/>
      <c r="DQ183" s="19"/>
      <c r="DR183" s="19"/>
      <c r="DS183" s="19"/>
      <c r="DT183" s="19"/>
      <c r="DU183" s="19"/>
      <c r="DV183" s="4"/>
      <c r="DX183" s="4"/>
      <c r="DY183" s="4">
        <v>1</v>
      </c>
      <c r="DZ183" s="4"/>
      <c r="EA183" s="7"/>
      <c r="EB183" s="4"/>
      <c r="EE183" s="11"/>
      <c r="EF183" s="19"/>
      <c r="EG183" s="4"/>
      <c r="EI183" s="4"/>
      <c r="EO183" s="4"/>
      <c r="FB183" s="6"/>
      <c r="FL183" s="19"/>
      <c r="FS183" s="6"/>
      <c r="GC183" s="19"/>
    </row>
    <row r="184" spans="1:185" x14ac:dyDescent="0.2">
      <c r="A184" s="14">
        <v>38928</v>
      </c>
      <c r="D184" s="4">
        <v>1</v>
      </c>
      <c r="E184" s="4">
        <v>1</v>
      </c>
      <c r="J184" s="4">
        <v>1</v>
      </c>
      <c r="L184" s="4">
        <v>1</v>
      </c>
      <c r="R184" s="4">
        <v>1</v>
      </c>
      <c r="Z184" s="4">
        <v>1</v>
      </c>
      <c r="AB184" s="7"/>
      <c r="AC184" s="10"/>
      <c r="AH184" s="4">
        <v>1</v>
      </c>
      <c r="AV184" s="4">
        <v>1</v>
      </c>
      <c r="BS184" s="4"/>
      <c r="BW184" s="10"/>
      <c r="CG184" s="7"/>
      <c r="CJ184" s="4"/>
      <c r="CK184" s="10"/>
      <c r="CN184" s="4">
        <v>1</v>
      </c>
      <c r="CO184" s="10"/>
      <c r="CY184" s="7"/>
      <c r="DB184" s="4"/>
      <c r="DD184" s="4"/>
      <c r="DE184" s="4"/>
      <c r="DF184" s="4"/>
      <c r="DG184" s="4"/>
      <c r="DH184" s="4"/>
      <c r="DI184" s="4"/>
      <c r="DJ184" s="4"/>
      <c r="DK184" s="10"/>
      <c r="DL184" s="4"/>
      <c r="DM184" s="19"/>
      <c r="DN184" s="19"/>
      <c r="DO184" s="19"/>
      <c r="DP184" s="19"/>
      <c r="DQ184" s="19"/>
      <c r="DR184" s="19"/>
      <c r="DS184" s="19"/>
      <c r="DT184" s="19"/>
      <c r="DU184" s="19"/>
      <c r="DV184" s="4"/>
      <c r="DX184" s="4"/>
      <c r="DY184" s="4">
        <v>1</v>
      </c>
      <c r="DZ184" s="4"/>
      <c r="EA184" s="7"/>
      <c r="EB184" s="4"/>
      <c r="EE184" s="11"/>
      <c r="EF184" s="19"/>
      <c r="EG184" s="4"/>
      <c r="EI184" s="4"/>
      <c r="EO184" s="4"/>
      <c r="FB184" s="6"/>
      <c r="FL184" s="19"/>
      <c r="FS184" s="6"/>
      <c r="GC184" s="19"/>
    </row>
    <row r="185" spans="1:185" x14ac:dyDescent="0.2">
      <c r="A185" s="14">
        <v>38935</v>
      </c>
      <c r="D185" s="4">
        <v>1</v>
      </c>
      <c r="E185" s="4">
        <v>1</v>
      </c>
      <c r="J185" s="4">
        <v>1</v>
      </c>
      <c r="M185" s="4">
        <v>1</v>
      </c>
      <c r="Z185" s="4">
        <v>1</v>
      </c>
      <c r="AB185" s="7"/>
      <c r="AC185" s="10"/>
      <c r="AH185" s="4">
        <v>1</v>
      </c>
      <c r="AV185" s="4">
        <v>1</v>
      </c>
      <c r="BS185" s="4"/>
      <c r="BW185" s="10"/>
      <c r="CG185" s="7"/>
      <c r="CJ185" s="4"/>
      <c r="CK185" s="10"/>
      <c r="CN185" s="4">
        <v>1</v>
      </c>
      <c r="CO185" s="10"/>
      <c r="CY185" s="7"/>
      <c r="DB185" s="4"/>
      <c r="DD185" s="4"/>
      <c r="DE185" s="4"/>
      <c r="DF185" s="4"/>
      <c r="DG185" s="4"/>
      <c r="DH185" s="4"/>
      <c r="DI185" s="4"/>
      <c r="DJ185" s="4"/>
      <c r="DK185" s="10"/>
      <c r="DL185" s="4"/>
      <c r="DM185" s="19"/>
      <c r="DN185" s="19"/>
      <c r="DO185" s="19"/>
      <c r="DP185" s="19"/>
      <c r="DQ185" s="19"/>
      <c r="DR185" s="19"/>
      <c r="DS185" s="19"/>
      <c r="DT185" s="19"/>
      <c r="DU185" s="19"/>
      <c r="DV185" s="4"/>
      <c r="DX185" s="4"/>
      <c r="DY185" s="4">
        <v>1</v>
      </c>
      <c r="DZ185" s="4"/>
      <c r="EA185" s="7"/>
      <c r="EB185" s="4"/>
      <c r="EE185" s="11"/>
      <c r="EF185" s="19"/>
      <c r="EG185" s="4"/>
      <c r="EI185" s="4"/>
      <c r="EO185" s="4"/>
      <c r="FB185" s="6"/>
      <c r="FL185" s="19"/>
      <c r="FS185" s="6"/>
      <c r="GC185" s="19"/>
    </row>
    <row r="186" spans="1:185" x14ac:dyDescent="0.2">
      <c r="A186" s="14">
        <v>38942</v>
      </c>
      <c r="D186" s="4">
        <v>1</v>
      </c>
      <c r="E186" s="4">
        <v>1</v>
      </c>
      <c r="J186" s="4">
        <v>1</v>
      </c>
      <c r="M186" s="4">
        <v>1</v>
      </c>
      <c r="T186" s="4">
        <v>1</v>
      </c>
      <c r="V186" s="4">
        <v>1</v>
      </c>
      <c r="Z186" s="4">
        <v>1</v>
      </c>
      <c r="AB186" s="7"/>
      <c r="AC186" s="10"/>
      <c r="AF186" s="4">
        <v>1</v>
      </c>
      <c r="AH186" s="4">
        <v>1</v>
      </c>
      <c r="BS186" s="4"/>
      <c r="BW186" s="10"/>
      <c r="CG186" s="7"/>
      <c r="CJ186" s="4"/>
      <c r="CK186" s="10"/>
      <c r="CN186" s="4">
        <v>1</v>
      </c>
      <c r="CO186" s="10"/>
      <c r="CY186" s="7"/>
      <c r="DB186" s="4"/>
      <c r="DD186" s="4"/>
      <c r="DE186" s="4"/>
      <c r="DF186" s="4"/>
      <c r="DG186" s="4"/>
      <c r="DH186" s="4"/>
      <c r="DI186" s="4"/>
      <c r="DJ186" s="4"/>
      <c r="DK186" s="10"/>
      <c r="DL186" s="4"/>
      <c r="DM186" s="19"/>
      <c r="DN186" s="19"/>
      <c r="DO186" s="19"/>
      <c r="DP186" s="19"/>
      <c r="DQ186" s="19"/>
      <c r="DR186" s="19"/>
      <c r="DS186" s="19"/>
      <c r="DT186" s="19"/>
      <c r="DU186" s="19"/>
      <c r="DV186" s="4"/>
      <c r="DX186" s="4"/>
      <c r="DY186" s="4">
        <v>1</v>
      </c>
      <c r="DZ186" s="4"/>
      <c r="EA186" s="7"/>
      <c r="EB186" s="4"/>
      <c r="EE186" s="11"/>
      <c r="EF186" s="19"/>
      <c r="EG186" s="4"/>
      <c r="EI186" s="4"/>
      <c r="EO186" s="4"/>
      <c r="FB186" s="6"/>
      <c r="FL186" s="19"/>
      <c r="FS186" s="6"/>
      <c r="GC186" s="19"/>
    </row>
    <row r="187" spans="1:185" x14ac:dyDescent="0.2">
      <c r="A187" s="14">
        <v>38949</v>
      </c>
      <c r="D187" s="4">
        <v>1</v>
      </c>
      <c r="E187" s="4">
        <v>1</v>
      </c>
      <c r="Z187" s="4">
        <v>1</v>
      </c>
      <c r="AB187" s="7"/>
      <c r="AC187" s="10"/>
      <c r="BS187" s="4"/>
      <c r="BW187" s="10"/>
      <c r="CG187" s="7"/>
      <c r="CJ187" s="4"/>
      <c r="CK187" s="10"/>
      <c r="CO187" s="10"/>
      <c r="CY187" s="7"/>
      <c r="DB187" s="4"/>
      <c r="DD187" s="4"/>
      <c r="DE187" s="4"/>
      <c r="DF187" s="4"/>
      <c r="DG187" s="4"/>
      <c r="DH187" s="4"/>
      <c r="DI187" s="4"/>
      <c r="DJ187" s="4"/>
      <c r="DK187" s="10"/>
      <c r="DL187" s="4"/>
      <c r="DM187" s="19"/>
      <c r="DN187" s="19"/>
      <c r="DO187" s="19"/>
      <c r="DP187" s="19"/>
      <c r="DQ187" s="19"/>
      <c r="DR187" s="19"/>
      <c r="DS187" s="19"/>
      <c r="DT187" s="19"/>
      <c r="DU187" s="19"/>
      <c r="DV187" s="4"/>
      <c r="DX187" s="4"/>
      <c r="DZ187" s="4"/>
      <c r="EA187" s="7"/>
      <c r="EB187" s="4"/>
      <c r="EE187" s="11"/>
      <c r="EF187" s="19"/>
      <c r="EG187" s="4"/>
      <c r="EI187" s="4"/>
      <c r="EO187" s="4"/>
      <c r="FB187" s="6"/>
      <c r="FL187" s="19"/>
      <c r="FS187" s="6"/>
      <c r="GC187" s="19"/>
    </row>
    <row r="188" spans="1:185" x14ac:dyDescent="0.2">
      <c r="A188" s="14">
        <v>38956</v>
      </c>
      <c r="D188" s="4">
        <v>1</v>
      </c>
      <c r="E188" s="4">
        <v>1</v>
      </c>
      <c r="J188" s="4">
        <v>1</v>
      </c>
      <c r="Z188" s="4">
        <v>1</v>
      </c>
      <c r="AB188" s="7"/>
      <c r="AC188" s="10"/>
      <c r="AL188" s="4">
        <v>1</v>
      </c>
      <c r="AV188" s="4">
        <v>1</v>
      </c>
      <c r="BS188" s="4"/>
      <c r="BW188" s="10"/>
      <c r="CG188" s="7"/>
      <c r="CI188" s="4">
        <v>1</v>
      </c>
      <c r="CJ188" s="4"/>
      <c r="CK188" s="10"/>
      <c r="CO188" s="10"/>
      <c r="CY188" s="7"/>
      <c r="DB188" s="4"/>
      <c r="DD188" s="4"/>
      <c r="DE188" s="4"/>
      <c r="DF188" s="4"/>
      <c r="DG188" s="4"/>
      <c r="DH188" s="4"/>
      <c r="DI188" s="4"/>
      <c r="DJ188" s="4"/>
      <c r="DK188" s="10"/>
      <c r="DL188" s="4"/>
      <c r="DM188" s="19"/>
      <c r="DN188" s="19"/>
      <c r="DO188" s="19"/>
      <c r="DP188" s="19"/>
      <c r="DQ188" s="19"/>
      <c r="DR188" s="19"/>
      <c r="DS188" s="19"/>
      <c r="DT188" s="19"/>
      <c r="DU188" s="19"/>
      <c r="DV188" s="4"/>
      <c r="DX188" s="4"/>
      <c r="DY188" s="4">
        <v>1</v>
      </c>
      <c r="DZ188" s="4"/>
      <c r="EA188" s="7"/>
      <c r="EB188" s="4"/>
      <c r="EE188" s="11"/>
      <c r="EF188" s="19"/>
      <c r="EG188" s="4"/>
      <c r="EI188" s="4"/>
      <c r="EO188" s="4"/>
      <c r="FB188" s="6"/>
      <c r="FL188" s="19"/>
      <c r="FS188" s="6"/>
      <c r="GC188" s="19"/>
    </row>
    <row r="189" spans="1:185" x14ac:dyDescent="0.2">
      <c r="A189" s="14">
        <v>38963</v>
      </c>
      <c r="D189" s="4">
        <v>1</v>
      </c>
      <c r="E189" s="4">
        <v>1</v>
      </c>
      <c r="J189" s="4">
        <v>1</v>
      </c>
      <c r="T189" s="4">
        <v>1</v>
      </c>
      <c r="Z189" s="4">
        <v>1</v>
      </c>
      <c r="AB189" s="7"/>
      <c r="AC189" s="10"/>
      <c r="BS189" s="4"/>
      <c r="BW189" s="10"/>
      <c r="CG189" s="7"/>
      <c r="CJ189" s="4"/>
      <c r="CK189" s="10"/>
      <c r="CO189" s="10"/>
      <c r="CY189" s="7"/>
      <c r="DB189" s="4"/>
      <c r="DD189" s="4"/>
      <c r="DE189" s="4"/>
      <c r="DF189" s="4"/>
      <c r="DG189" s="4"/>
      <c r="DH189" s="4"/>
      <c r="DI189" s="4"/>
      <c r="DJ189" s="4"/>
      <c r="DK189" s="10"/>
      <c r="DL189" s="4"/>
      <c r="DM189" s="19"/>
      <c r="DN189" s="19"/>
      <c r="DO189" s="19"/>
      <c r="DP189" s="19"/>
      <c r="DQ189" s="19"/>
      <c r="DR189" s="19"/>
      <c r="DS189" s="19"/>
      <c r="DT189" s="19"/>
      <c r="DU189" s="19"/>
      <c r="DV189" s="4"/>
      <c r="DX189" s="4"/>
      <c r="DZ189" s="4"/>
      <c r="EA189" s="7"/>
      <c r="EB189" s="4"/>
      <c r="EE189" s="11"/>
      <c r="EF189" s="19"/>
      <c r="EG189" s="4"/>
      <c r="EI189" s="4"/>
      <c r="EO189" s="4"/>
      <c r="FB189" s="6"/>
      <c r="FL189" s="19"/>
      <c r="FS189" s="6"/>
      <c r="GC189" s="19"/>
    </row>
    <row r="190" spans="1:185" x14ac:dyDescent="0.2">
      <c r="A190" s="14">
        <v>38970</v>
      </c>
      <c r="D190" s="4">
        <v>1</v>
      </c>
      <c r="E190" s="4">
        <v>1</v>
      </c>
      <c r="J190" s="4">
        <v>1</v>
      </c>
      <c r="R190" s="4">
        <v>1</v>
      </c>
      <c r="T190" s="4">
        <v>1</v>
      </c>
      <c r="Z190" s="4">
        <v>1</v>
      </c>
      <c r="AB190" s="7"/>
      <c r="AC190" s="10"/>
      <c r="AH190" s="4">
        <v>1</v>
      </c>
      <c r="AS190" s="4">
        <v>1</v>
      </c>
      <c r="BS190" s="4"/>
      <c r="BW190" s="10"/>
      <c r="CG190" s="7"/>
      <c r="CJ190" s="4"/>
      <c r="CK190" s="10"/>
      <c r="CO190" s="10"/>
      <c r="CQ190" s="4">
        <v>1</v>
      </c>
      <c r="CY190" s="7"/>
      <c r="DB190" s="4"/>
      <c r="DD190" s="4"/>
      <c r="DE190" s="4"/>
      <c r="DF190" s="4"/>
      <c r="DG190" s="4"/>
      <c r="DH190" s="4"/>
      <c r="DI190" s="4"/>
      <c r="DJ190" s="4"/>
      <c r="DK190" s="10"/>
      <c r="DL190" s="4"/>
      <c r="DM190" s="19"/>
      <c r="DN190" s="19"/>
      <c r="DO190" s="19"/>
      <c r="DP190" s="19"/>
      <c r="DQ190" s="19"/>
      <c r="DR190" s="19"/>
      <c r="DS190" s="19"/>
      <c r="DT190" s="19"/>
      <c r="DU190" s="19"/>
      <c r="DV190" s="4"/>
      <c r="DX190" s="4"/>
      <c r="DY190" s="4">
        <v>1</v>
      </c>
      <c r="DZ190" s="4"/>
      <c r="EA190" s="7"/>
      <c r="EB190" s="4"/>
      <c r="EE190" s="11"/>
      <c r="EF190" s="19"/>
      <c r="EG190" s="4"/>
      <c r="EI190" s="4"/>
      <c r="EO190" s="4"/>
      <c r="FB190" s="6"/>
      <c r="FL190" s="19"/>
      <c r="FS190" s="6"/>
      <c r="GC190" s="19"/>
    </row>
    <row r="191" spans="1:185" x14ac:dyDescent="0.2">
      <c r="A191" s="14">
        <v>38977</v>
      </c>
      <c r="B191" s="20"/>
      <c r="C191" s="20"/>
      <c r="D191" s="4">
        <v>1</v>
      </c>
      <c r="E191" s="4">
        <v>1</v>
      </c>
      <c r="J191" s="4">
        <v>1</v>
      </c>
      <c r="N191" s="20"/>
      <c r="V191" s="4">
        <v>1</v>
      </c>
      <c r="Z191" s="4">
        <v>1</v>
      </c>
      <c r="AB191" s="7"/>
      <c r="AC191" s="10"/>
      <c r="AM191" s="4">
        <v>1</v>
      </c>
      <c r="AV191" s="4">
        <v>1</v>
      </c>
      <c r="BS191" s="4"/>
      <c r="BW191" s="10"/>
      <c r="CG191" s="7"/>
      <c r="CJ191" s="4"/>
      <c r="CK191" s="10"/>
      <c r="CN191" s="4">
        <v>1</v>
      </c>
      <c r="CO191" s="10"/>
      <c r="CY191" s="7"/>
      <c r="DB191" s="4"/>
      <c r="DD191" s="4"/>
      <c r="DE191" s="4"/>
      <c r="DF191" s="4"/>
      <c r="DG191" s="4"/>
      <c r="DH191" s="4"/>
      <c r="DI191" s="4"/>
      <c r="DJ191" s="4"/>
      <c r="DK191" s="10"/>
      <c r="DL191" s="4"/>
      <c r="DM191" s="19"/>
      <c r="DN191" s="19"/>
      <c r="DO191" s="19"/>
      <c r="DP191" s="19"/>
      <c r="DQ191" s="19"/>
      <c r="DR191" s="19"/>
      <c r="DS191" s="19"/>
      <c r="DT191" s="19"/>
      <c r="DU191" s="19"/>
      <c r="DV191" s="4"/>
      <c r="DX191" s="4"/>
      <c r="DY191" s="4">
        <v>1</v>
      </c>
      <c r="DZ191" s="4"/>
      <c r="EA191" s="7"/>
      <c r="EB191" s="4"/>
      <c r="EE191" s="11"/>
      <c r="EF191" s="19"/>
      <c r="EG191" s="4"/>
      <c r="EI191" s="4"/>
      <c r="EO191" s="4"/>
      <c r="FB191" s="6"/>
      <c r="FL191" s="19"/>
      <c r="FS191" s="6"/>
      <c r="GC191" s="19"/>
    </row>
    <row r="192" spans="1:185" x14ac:dyDescent="0.2">
      <c r="A192" s="14">
        <v>38984</v>
      </c>
      <c r="D192" s="4">
        <v>1</v>
      </c>
      <c r="E192" s="4">
        <v>1</v>
      </c>
      <c r="J192" s="4">
        <v>1</v>
      </c>
      <c r="Z192" s="4">
        <v>1</v>
      </c>
      <c r="AB192" s="7"/>
      <c r="AC192" s="10"/>
      <c r="AH192" s="4">
        <v>1</v>
      </c>
      <c r="BR192" s="4">
        <v>1</v>
      </c>
      <c r="BS192" s="4"/>
      <c r="BW192" s="10"/>
      <c r="CG192" s="7"/>
      <c r="CJ192" s="4"/>
      <c r="CK192" s="10"/>
      <c r="CO192" s="10"/>
      <c r="CQ192" s="4">
        <v>1</v>
      </c>
      <c r="CY192" s="7"/>
      <c r="DB192" s="4"/>
      <c r="DD192" s="4"/>
      <c r="DE192" s="4"/>
      <c r="DF192" s="4"/>
      <c r="DG192" s="4"/>
      <c r="DH192" s="4"/>
      <c r="DI192" s="4"/>
      <c r="DJ192" s="4"/>
      <c r="DK192" s="10"/>
      <c r="DL192" s="4"/>
      <c r="DM192" s="19"/>
      <c r="DN192" s="19"/>
      <c r="DO192" s="19"/>
      <c r="DP192" s="19"/>
      <c r="DQ192" s="19"/>
      <c r="DR192" s="19"/>
      <c r="DS192" s="19"/>
      <c r="DT192" s="19"/>
      <c r="DU192" s="19"/>
      <c r="DV192" s="4"/>
      <c r="DX192" s="4"/>
      <c r="DY192" s="4">
        <v>1</v>
      </c>
      <c r="DZ192" s="4"/>
      <c r="EA192" s="7"/>
      <c r="EB192" s="4"/>
      <c r="EE192" s="11"/>
      <c r="EF192" s="19"/>
      <c r="EG192" s="4"/>
      <c r="EI192" s="4"/>
      <c r="EO192" s="4"/>
      <c r="FB192" s="6"/>
      <c r="FL192" s="19"/>
      <c r="FS192" s="6"/>
      <c r="GC192" s="19"/>
    </row>
    <row r="193" spans="1:185" x14ac:dyDescent="0.2">
      <c r="A193" s="14">
        <v>38991</v>
      </c>
      <c r="D193" s="4">
        <v>1</v>
      </c>
      <c r="E193" s="4">
        <v>1</v>
      </c>
      <c r="J193" s="4">
        <v>1</v>
      </c>
      <c r="T193" s="4">
        <v>1</v>
      </c>
      <c r="V193" s="4">
        <v>1</v>
      </c>
      <c r="Z193" s="4">
        <v>1</v>
      </c>
      <c r="AB193" s="7"/>
      <c r="AC193" s="10"/>
      <c r="AM193" s="4">
        <v>1</v>
      </c>
      <c r="AS193" s="4">
        <v>1</v>
      </c>
      <c r="BS193" s="4"/>
      <c r="BW193" s="10"/>
      <c r="CG193" s="7"/>
      <c r="CJ193" s="4"/>
      <c r="CK193" s="10"/>
      <c r="CN193" s="4">
        <v>1</v>
      </c>
      <c r="CO193" s="10"/>
      <c r="CY193" s="7"/>
      <c r="DB193" s="4"/>
      <c r="DD193" s="4"/>
      <c r="DE193" s="4"/>
      <c r="DF193" s="4"/>
      <c r="DG193" s="4"/>
      <c r="DH193" s="4"/>
      <c r="DI193" s="4"/>
      <c r="DJ193" s="4"/>
      <c r="DK193" s="10"/>
      <c r="DL193" s="4"/>
      <c r="DM193" s="19"/>
      <c r="DN193" s="19"/>
      <c r="DO193" s="19"/>
      <c r="DP193" s="19"/>
      <c r="DQ193" s="19"/>
      <c r="DR193" s="19"/>
      <c r="DS193" s="19"/>
      <c r="DT193" s="19"/>
      <c r="DU193" s="19"/>
      <c r="DV193" s="4"/>
      <c r="DX193" s="4"/>
      <c r="DY193" s="4">
        <v>1</v>
      </c>
      <c r="DZ193" s="4"/>
      <c r="EA193" s="7"/>
      <c r="EB193" s="4"/>
      <c r="EE193" s="11"/>
      <c r="EF193" s="19"/>
      <c r="EG193" s="4"/>
      <c r="EI193" s="4"/>
      <c r="EO193" s="4"/>
      <c r="FB193" s="6"/>
      <c r="FL193" s="19"/>
      <c r="FS193" s="6"/>
      <c r="GC193" s="19"/>
    </row>
    <row r="194" spans="1:185" x14ac:dyDescent="0.2">
      <c r="A194" s="14">
        <v>38998</v>
      </c>
      <c r="D194" s="4">
        <v>1</v>
      </c>
      <c r="E194" s="4">
        <v>1</v>
      </c>
      <c r="J194" s="4">
        <v>1</v>
      </c>
      <c r="V194" s="4">
        <v>1</v>
      </c>
      <c r="Z194" s="4">
        <v>1</v>
      </c>
      <c r="AB194" s="7"/>
      <c r="AC194" s="10"/>
      <c r="AH194" s="4">
        <v>1</v>
      </c>
      <c r="AV194" s="4">
        <v>1</v>
      </c>
      <c r="BS194" s="4"/>
      <c r="BW194" s="10"/>
      <c r="CG194" s="7"/>
      <c r="CJ194" s="4"/>
      <c r="CK194" s="10"/>
      <c r="CO194" s="10"/>
      <c r="CQ194" s="4">
        <v>1</v>
      </c>
      <c r="CY194" s="7"/>
      <c r="DB194" s="4"/>
      <c r="DD194" s="4"/>
      <c r="DE194" s="4"/>
      <c r="DF194" s="4"/>
      <c r="DG194" s="4"/>
      <c r="DH194" s="4"/>
      <c r="DI194" s="4"/>
      <c r="DJ194" s="4"/>
      <c r="DK194" s="10"/>
      <c r="DL194" s="4"/>
      <c r="DM194" s="19"/>
      <c r="DN194" s="19"/>
      <c r="DO194" s="19"/>
      <c r="DP194" s="19"/>
      <c r="DQ194" s="19"/>
      <c r="DR194" s="19"/>
      <c r="DS194" s="19"/>
      <c r="DT194" s="19"/>
      <c r="DU194" s="19"/>
      <c r="DV194" s="4"/>
      <c r="DX194" s="4"/>
      <c r="DY194" s="4">
        <v>1</v>
      </c>
      <c r="DZ194" s="4"/>
      <c r="EA194" s="7"/>
      <c r="EB194" s="4"/>
      <c r="EE194" s="11"/>
      <c r="EF194" s="19"/>
      <c r="EG194" s="4"/>
      <c r="EI194" s="4"/>
      <c r="EO194" s="4"/>
      <c r="FB194" s="6"/>
      <c r="FL194" s="19"/>
      <c r="FS194" s="6"/>
      <c r="GC194" s="19"/>
    </row>
    <row r="195" spans="1:185" x14ac:dyDescent="0.2">
      <c r="A195" s="14">
        <v>39005</v>
      </c>
      <c r="D195" s="4">
        <v>1</v>
      </c>
      <c r="E195" s="4">
        <v>1</v>
      </c>
      <c r="J195" s="4">
        <v>1</v>
      </c>
      <c r="T195" s="4">
        <v>1</v>
      </c>
      <c r="V195" s="4">
        <v>1</v>
      </c>
      <c r="Z195" s="4">
        <v>1</v>
      </c>
      <c r="AB195" s="7"/>
      <c r="AC195" s="10"/>
      <c r="AD195" s="4">
        <v>1</v>
      </c>
      <c r="AM195" s="4">
        <v>1</v>
      </c>
      <c r="AS195" s="4">
        <v>1</v>
      </c>
      <c r="BS195" s="4"/>
      <c r="BW195" s="10"/>
      <c r="CG195" s="7"/>
      <c r="CJ195" s="4"/>
      <c r="CK195" s="10"/>
      <c r="CN195" s="4">
        <v>1</v>
      </c>
      <c r="CO195" s="10"/>
      <c r="CY195" s="7"/>
      <c r="DB195" s="4"/>
      <c r="DD195" s="4"/>
      <c r="DE195" s="4"/>
      <c r="DF195" s="4"/>
      <c r="DG195" s="4"/>
      <c r="DH195" s="4"/>
      <c r="DI195" s="4"/>
      <c r="DJ195" s="4"/>
      <c r="DK195" s="10"/>
      <c r="DL195" s="4"/>
      <c r="DM195" s="19"/>
      <c r="DN195" s="19"/>
      <c r="DO195" s="19"/>
      <c r="DP195" s="19"/>
      <c r="DQ195" s="19"/>
      <c r="DR195" s="19"/>
      <c r="DS195" s="19"/>
      <c r="DT195" s="19"/>
      <c r="DU195" s="19"/>
      <c r="DV195" s="4"/>
      <c r="DX195" s="4"/>
      <c r="DZ195" s="4"/>
      <c r="EA195" s="7"/>
      <c r="EB195" s="4"/>
      <c r="EE195" s="11"/>
      <c r="EF195" s="19"/>
      <c r="EG195" s="4"/>
      <c r="EI195" s="4"/>
      <c r="EO195" s="4"/>
      <c r="FB195" s="6"/>
      <c r="FL195" s="19"/>
      <c r="FS195" s="6"/>
      <c r="GC195" s="19"/>
    </row>
    <row r="196" spans="1:185" x14ac:dyDescent="0.2">
      <c r="A196" s="14">
        <v>39012</v>
      </c>
      <c r="D196" s="4">
        <v>1</v>
      </c>
      <c r="E196" s="4">
        <v>1</v>
      </c>
      <c r="T196" s="4">
        <v>1</v>
      </c>
      <c r="V196" s="4">
        <v>1</v>
      </c>
      <c r="Z196" s="4">
        <v>1</v>
      </c>
      <c r="AB196" s="7"/>
      <c r="AC196" s="10"/>
      <c r="AH196" s="4">
        <v>1</v>
      </c>
      <c r="AS196" s="4">
        <v>1</v>
      </c>
      <c r="BS196" s="4"/>
      <c r="BW196" s="10"/>
      <c r="CG196" s="7"/>
      <c r="CJ196" s="4"/>
      <c r="CK196" s="10"/>
      <c r="CO196" s="10"/>
      <c r="CQ196" s="4">
        <v>1</v>
      </c>
      <c r="CY196" s="7"/>
      <c r="DB196" s="4"/>
      <c r="DD196" s="4"/>
      <c r="DE196" s="4"/>
      <c r="DF196" s="4"/>
      <c r="DG196" s="4"/>
      <c r="DH196" s="4"/>
      <c r="DI196" s="4"/>
      <c r="DJ196" s="4"/>
      <c r="DK196" s="10"/>
      <c r="DL196" s="4"/>
      <c r="DM196" s="19"/>
      <c r="DN196" s="19"/>
      <c r="DO196" s="19"/>
      <c r="DP196" s="19"/>
      <c r="DQ196" s="19"/>
      <c r="DR196" s="19"/>
      <c r="DS196" s="19"/>
      <c r="DT196" s="19"/>
      <c r="DU196" s="19"/>
      <c r="DV196" s="4"/>
      <c r="DX196" s="4"/>
      <c r="DY196" s="4">
        <v>1</v>
      </c>
      <c r="DZ196" s="4"/>
      <c r="EA196" s="7"/>
      <c r="EB196" s="4"/>
      <c r="EE196" s="11"/>
      <c r="EF196" s="19"/>
      <c r="EG196" s="4"/>
      <c r="EI196" s="4"/>
      <c r="EO196" s="4"/>
      <c r="FB196" s="6"/>
      <c r="FL196" s="19"/>
      <c r="FS196" s="6"/>
      <c r="GC196" s="19"/>
    </row>
    <row r="197" spans="1:185" x14ac:dyDescent="0.2">
      <c r="A197" s="14">
        <v>39019</v>
      </c>
      <c r="D197" s="4">
        <v>1</v>
      </c>
      <c r="E197" s="4">
        <v>1</v>
      </c>
      <c r="J197" s="4">
        <v>1</v>
      </c>
      <c r="V197" s="4">
        <v>1</v>
      </c>
      <c r="Z197" s="4">
        <v>1</v>
      </c>
      <c r="AB197" s="7"/>
      <c r="AC197" s="10"/>
      <c r="AM197" s="4">
        <v>1</v>
      </c>
      <c r="BR197" s="4">
        <v>1</v>
      </c>
      <c r="BS197" s="4"/>
      <c r="BW197" s="10"/>
      <c r="CG197" s="7"/>
      <c r="CJ197" s="4"/>
      <c r="CK197" s="10"/>
      <c r="CN197" s="4">
        <v>1</v>
      </c>
      <c r="CO197" s="10"/>
      <c r="CY197" s="7"/>
      <c r="DB197" s="4"/>
      <c r="DD197" s="4"/>
      <c r="DE197" s="4"/>
      <c r="DF197" s="4"/>
      <c r="DG197" s="4"/>
      <c r="DH197" s="4"/>
      <c r="DI197" s="4"/>
      <c r="DJ197" s="4"/>
      <c r="DK197" s="10"/>
      <c r="DL197" s="4"/>
      <c r="DM197" s="19"/>
      <c r="DN197" s="19"/>
      <c r="DO197" s="19"/>
      <c r="DP197" s="19"/>
      <c r="DQ197" s="19"/>
      <c r="DR197" s="19"/>
      <c r="DS197" s="19"/>
      <c r="DT197" s="19"/>
      <c r="DU197" s="19"/>
      <c r="DV197" s="4"/>
      <c r="DX197" s="4"/>
      <c r="DY197" s="4">
        <v>1</v>
      </c>
      <c r="DZ197" s="4"/>
      <c r="EA197" s="7"/>
      <c r="EB197" s="4"/>
      <c r="EE197" s="11"/>
      <c r="EF197" s="19"/>
      <c r="EG197" s="4"/>
      <c r="EI197" s="4"/>
      <c r="EO197" s="4"/>
      <c r="FB197" s="6"/>
      <c r="FL197" s="19"/>
      <c r="FS197" s="6"/>
      <c r="GC197" s="19"/>
    </row>
    <row r="198" spans="1:185" x14ac:dyDescent="0.2">
      <c r="A198" s="14">
        <v>39026</v>
      </c>
      <c r="B198" s="20"/>
      <c r="C198" s="20"/>
      <c r="D198" s="4">
        <v>1</v>
      </c>
      <c r="E198" s="4">
        <v>1</v>
      </c>
      <c r="J198" s="4">
        <v>1</v>
      </c>
      <c r="M198" s="4">
        <v>1</v>
      </c>
      <c r="N198" s="20"/>
      <c r="V198" s="4">
        <v>1</v>
      </c>
      <c r="Z198" s="4">
        <v>1</v>
      </c>
      <c r="AB198" s="7"/>
      <c r="AC198" s="10"/>
      <c r="AH198" s="4">
        <v>1</v>
      </c>
      <c r="BR198" s="4">
        <v>1</v>
      </c>
      <c r="BS198" s="4"/>
      <c r="BW198" s="10"/>
      <c r="CG198" s="7"/>
      <c r="CJ198" s="4"/>
      <c r="CK198" s="10"/>
      <c r="CO198" s="10"/>
      <c r="CQ198" s="4">
        <v>1</v>
      </c>
      <c r="CY198" s="7"/>
      <c r="DB198" s="4"/>
      <c r="DD198" s="4"/>
      <c r="DE198" s="4"/>
      <c r="DF198" s="4"/>
      <c r="DG198" s="4"/>
      <c r="DH198" s="4"/>
      <c r="DI198" s="4"/>
      <c r="DJ198" s="4"/>
      <c r="DK198" s="10"/>
      <c r="DL198" s="4"/>
      <c r="DM198" s="19"/>
      <c r="DN198" s="19"/>
      <c r="DO198" s="19"/>
      <c r="DP198" s="19"/>
      <c r="DQ198" s="19"/>
      <c r="DR198" s="19"/>
      <c r="DS198" s="19"/>
      <c r="DT198" s="19"/>
      <c r="DU198" s="19"/>
      <c r="DV198" s="4"/>
      <c r="DX198" s="4"/>
      <c r="DY198" s="4">
        <v>1</v>
      </c>
      <c r="DZ198" s="4"/>
      <c r="EA198" s="7"/>
      <c r="EB198" s="4"/>
      <c r="EE198" s="11"/>
      <c r="EF198" s="19"/>
      <c r="EG198" s="4"/>
      <c r="EI198" s="4"/>
      <c r="EO198" s="4"/>
      <c r="FB198" s="6"/>
      <c r="FL198" s="19"/>
      <c r="FS198" s="6"/>
      <c r="GC198" s="19"/>
    </row>
    <row r="199" spans="1:185" x14ac:dyDescent="0.2">
      <c r="A199" s="14">
        <v>39033</v>
      </c>
      <c r="D199" s="4">
        <v>1</v>
      </c>
      <c r="E199" s="4">
        <v>1</v>
      </c>
      <c r="J199" s="4">
        <v>1</v>
      </c>
      <c r="T199" s="4">
        <v>1</v>
      </c>
      <c r="V199" s="4">
        <v>1</v>
      </c>
      <c r="Z199" s="4">
        <v>1</v>
      </c>
      <c r="AB199" s="7"/>
      <c r="AC199" s="10"/>
      <c r="AH199" s="4">
        <v>1</v>
      </c>
      <c r="AS199" s="4">
        <v>1</v>
      </c>
      <c r="BS199" s="4"/>
      <c r="BW199" s="10"/>
      <c r="CG199" s="7"/>
      <c r="CJ199" s="4"/>
      <c r="CK199" s="10"/>
      <c r="CN199" s="4">
        <v>1</v>
      </c>
      <c r="CO199" s="10"/>
      <c r="CY199" s="7"/>
      <c r="DB199" s="4"/>
      <c r="DD199" s="4"/>
      <c r="DE199" s="4"/>
      <c r="DF199" s="4"/>
      <c r="DG199" s="4"/>
      <c r="DH199" s="4"/>
      <c r="DI199" s="4"/>
      <c r="DJ199" s="4"/>
      <c r="DK199" s="10"/>
      <c r="DL199" s="4"/>
      <c r="DM199" s="19"/>
      <c r="DN199" s="19"/>
      <c r="DO199" s="19"/>
      <c r="DP199" s="19"/>
      <c r="DQ199" s="19"/>
      <c r="DR199" s="19"/>
      <c r="DS199" s="19"/>
      <c r="DT199" s="19"/>
      <c r="DU199" s="19"/>
      <c r="DV199" s="4"/>
      <c r="DX199" s="4"/>
      <c r="DY199" s="4">
        <v>1</v>
      </c>
      <c r="DZ199" s="4"/>
      <c r="EA199" s="7"/>
      <c r="EB199" s="4"/>
      <c r="EE199" s="11"/>
      <c r="EF199" s="19"/>
      <c r="EG199" s="4"/>
      <c r="EI199" s="4"/>
      <c r="EO199" s="4"/>
      <c r="FB199" s="6"/>
      <c r="FL199" s="19"/>
      <c r="FS199" s="6"/>
      <c r="GC199" s="19"/>
    </row>
    <row r="200" spans="1:185" x14ac:dyDescent="0.2">
      <c r="A200" s="14">
        <v>39040</v>
      </c>
      <c r="B200" s="4">
        <v>1</v>
      </c>
      <c r="D200" s="4">
        <v>1</v>
      </c>
      <c r="E200" s="4">
        <v>1</v>
      </c>
      <c r="J200" s="4">
        <v>1</v>
      </c>
      <c r="R200" s="4">
        <v>1</v>
      </c>
      <c r="V200" s="4">
        <v>1</v>
      </c>
      <c r="Z200" s="4">
        <v>1</v>
      </c>
      <c r="AB200" s="7"/>
      <c r="AC200" s="10"/>
      <c r="AV200" s="4">
        <v>1</v>
      </c>
      <c r="BS200" s="4"/>
      <c r="BV200" s="4">
        <v>1</v>
      </c>
      <c r="BW200" s="10"/>
      <c r="CG200" s="7"/>
      <c r="CJ200" s="4"/>
      <c r="CK200" s="10"/>
      <c r="CO200" s="10"/>
      <c r="CQ200" s="4">
        <v>1</v>
      </c>
      <c r="CY200" s="7"/>
      <c r="DB200" s="4"/>
      <c r="DD200" s="4"/>
      <c r="DE200" s="4"/>
      <c r="DF200" s="4"/>
      <c r="DG200" s="4"/>
      <c r="DH200" s="4"/>
      <c r="DI200" s="4"/>
      <c r="DJ200" s="4"/>
      <c r="DK200" s="10"/>
      <c r="DL200" s="4"/>
      <c r="DM200" s="19"/>
      <c r="DN200" s="19"/>
      <c r="DO200" s="19"/>
      <c r="DP200" s="19"/>
      <c r="DQ200" s="19"/>
      <c r="DR200" s="19"/>
      <c r="DS200" s="19"/>
      <c r="DT200" s="19"/>
      <c r="DU200" s="19"/>
      <c r="DV200" s="4"/>
      <c r="DX200" s="4"/>
      <c r="DY200" s="4">
        <v>1</v>
      </c>
      <c r="DZ200" s="4"/>
      <c r="EA200" s="7"/>
      <c r="EB200" s="4"/>
      <c r="EE200" s="11"/>
      <c r="EF200" s="19"/>
      <c r="EG200" s="4"/>
      <c r="EI200" s="4"/>
      <c r="EO200" s="4"/>
      <c r="FB200" s="6"/>
      <c r="FL200" s="19"/>
      <c r="FS200" s="6"/>
      <c r="GC200" s="19"/>
    </row>
    <row r="201" spans="1:185" x14ac:dyDescent="0.2">
      <c r="A201" s="14">
        <v>39047</v>
      </c>
      <c r="D201" s="4">
        <v>1</v>
      </c>
      <c r="E201" s="4">
        <v>1</v>
      </c>
      <c r="J201" s="4">
        <v>1</v>
      </c>
      <c r="V201" s="4">
        <v>1</v>
      </c>
      <c r="AB201" s="7"/>
      <c r="AC201" s="10"/>
      <c r="AH201" s="4">
        <v>1</v>
      </c>
      <c r="AV201" s="4">
        <v>1</v>
      </c>
      <c r="BS201" s="4"/>
      <c r="BW201" s="10"/>
      <c r="CG201" s="7"/>
      <c r="CJ201" s="4"/>
      <c r="CK201" s="10"/>
      <c r="CN201" s="4">
        <v>1</v>
      </c>
      <c r="CO201" s="10"/>
      <c r="CY201" s="7"/>
      <c r="DB201" s="4"/>
      <c r="DD201" s="4"/>
      <c r="DE201" s="4"/>
      <c r="DF201" s="4"/>
      <c r="DG201" s="4"/>
      <c r="DH201" s="4"/>
      <c r="DI201" s="4"/>
      <c r="DJ201" s="4"/>
      <c r="DK201" s="10"/>
      <c r="DL201" s="4"/>
      <c r="DM201" s="19"/>
      <c r="DN201" s="19"/>
      <c r="DO201" s="19"/>
      <c r="DP201" s="19"/>
      <c r="DQ201" s="19"/>
      <c r="DR201" s="19"/>
      <c r="DS201" s="19"/>
      <c r="DT201" s="19"/>
      <c r="DU201" s="19"/>
      <c r="DV201" s="4"/>
      <c r="DX201" s="4"/>
      <c r="DY201" s="4">
        <v>1</v>
      </c>
      <c r="DZ201" s="4"/>
      <c r="EA201" s="7"/>
      <c r="EB201" s="4"/>
      <c r="EE201" s="11"/>
      <c r="EF201" s="19"/>
      <c r="EG201" s="4"/>
      <c r="EI201" s="4"/>
      <c r="EO201" s="4"/>
      <c r="FB201" s="6"/>
      <c r="FL201" s="19"/>
      <c r="FS201" s="6"/>
      <c r="GC201" s="19"/>
    </row>
    <row r="202" spans="1:185" x14ac:dyDescent="0.2">
      <c r="A202" s="14">
        <v>39054</v>
      </c>
      <c r="D202" s="4">
        <v>1</v>
      </c>
      <c r="E202" s="4">
        <v>1</v>
      </c>
      <c r="J202" s="4">
        <v>1</v>
      </c>
      <c r="T202" s="4">
        <v>1</v>
      </c>
      <c r="V202" s="4">
        <v>1</v>
      </c>
      <c r="AB202" s="7"/>
      <c r="AC202" s="10"/>
      <c r="AS202" s="4">
        <v>1</v>
      </c>
      <c r="AV202" s="4">
        <v>1</v>
      </c>
      <c r="BS202" s="4"/>
      <c r="BW202" s="10"/>
      <c r="CG202" s="7"/>
      <c r="CJ202" s="4"/>
      <c r="CK202" s="10"/>
      <c r="CN202" s="4">
        <v>1</v>
      </c>
      <c r="CO202" s="10"/>
      <c r="CQ202" s="4">
        <v>1</v>
      </c>
      <c r="CY202" s="7"/>
      <c r="DB202" s="4"/>
      <c r="DD202" s="4"/>
      <c r="DE202" s="4"/>
      <c r="DF202" s="4"/>
      <c r="DG202" s="4"/>
      <c r="DH202" s="4"/>
      <c r="DI202" s="4"/>
      <c r="DJ202" s="4"/>
      <c r="DK202" s="10"/>
      <c r="DL202" s="4"/>
      <c r="DM202" s="19"/>
      <c r="DN202" s="19"/>
      <c r="DO202" s="19"/>
      <c r="DP202" s="19"/>
      <c r="DQ202" s="19"/>
      <c r="DR202" s="19"/>
      <c r="DS202" s="19"/>
      <c r="DT202" s="19"/>
      <c r="DU202" s="19"/>
      <c r="DV202" s="4"/>
      <c r="DX202" s="4"/>
      <c r="DZ202" s="4">
        <v>1</v>
      </c>
      <c r="EA202" s="7"/>
      <c r="EB202" s="4"/>
      <c r="EE202" s="11"/>
      <c r="EF202" s="19"/>
      <c r="EG202" s="4"/>
      <c r="EI202" s="4"/>
      <c r="EO202" s="4"/>
      <c r="FB202" s="6"/>
      <c r="FL202" s="19"/>
      <c r="FS202" s="6"/>
      <c r="GC202" s="19"/>
    </row>
    <row r="203" spans="1:185" x14ac:dyDescent="0.2">
      <c r="A203" s="14">
        <v>39061</v>
      </c>
      <c r="D203" s="4">
        <v>1</v>
      </c>
      <c r="E203" s="4">
        <v>1</v>
      </c>
      <c r="J203" s="4">
        <v>1</v>
      </c>
      <c r="T203" s="4">
        <v>1</v>
      </c>
      <c r="V203" s="4">
        <v>1</v>
      </c>
      <c r="AB203" s="7"/>
      <c r="AC203" s="10"/>
      <c r="AH203" s="4">
        <v>1</v>
      </c>
      <c r="BS203" s="4"/>
      <c r="BV203" s="4">
        <v>1</v>
      </c>
      <c r="BW203" s="10"/>
      <c r="CG203" s="7"/>
      <c r="CJ203" s="4"/>
      <c r="CK203" s="10"/>
      <c r="CN203" s="4">
        <v>1</v>
      </c>
      <c r="CO203" s="10"/>
      <c r="CY203" s="7"/>
      <c r="DB203" s="4"/>
      <c r="DD203" s="4"/>
      <c r="DE203" s="4"/>
      <c r="DF203" s="4"/>
      <c r="DG203" s="4"/>
      <c r="DH203" s="4"/>
      <c r="DI203" s="4"/>
      <c r="DJ203" s="4"/>
      <c r="DK203" s="10"/>
      <c r="DL203" s="4"/>
      <c r="DM203" s="19"/>
      <c r="DN203" s="19"/>
      <c r="DO203" s="19"/>
      <c r="DP203" s="19"/>
      <c r="DQ203" s="19"/>
      <c r="DR203" s="19"/>
      <c r="DS203" s="19"/>
      <c r="DT203" s="19"/>
      <c r="DU203" s="19"/>
      <c r="DV203" s="4"/>
      <c r="DX203" s="4"/>
      <c r="DZ203" s="4">
        <v>1</v>
      </c>
      <c r="EA203" s="7"/>
      <c r="EB203" s="4"/>
      <c r="EE203" s="11"/>
      <c r="EF203" s="19"/>
      <c r="EG203" s="4"/>
      <c r="EI203" s="4"/>
      <c r="EO203" s="4"/>
      <c r="FB203" s="6"/>
      <c r="FL203" s="19"/>
      <c r="FS203" s="6"/>
      <c r="GC203" s="19"/>
    </row>
    <row r="204" spans="1:185" s="16" customFormat="1" x14ac:dyDescent="0.2">
      <c r="A204" s="15">
        <v>39068</v>
      </c>
      <c r="B204" s="5"/>
      <c r="C204" s="5"/>
      <c r="D204" s="5">
        <v>1</v>
      </c>
      <c r="E204" s="5">
        <v>1</v>
      </c>
      <c r="F204" s="5"/>
      <c r="G204" s="5"/>
      <c r="H204" s="5"/>
      <c r="I204" s="5"/>
      <c r="J204" s="5">
        <v>1</v>
      </c>
      <c r="K204" s="5"/>
      <c r="L204" s="5"/>
      <c r="M204" s="5">
        <v>1</v>
      </c>
      <c r="N204" s="5"/>
      <c r="O204" s="5"/>
      <c r="P204" s="5"/>
      <c r="Q204" s="5"/>
      <c r="R204" s="5"/>
      <c r="S204" s="5"/>
      <c r="T204" s="5">
        <v>1</v>
      </c>
      <c r="U204" s="5"/>
      <c r="V204" s="5">
        <v>1</v>
      </c>
      <c r="W204" s="5"/>
      <c r="X204" s="5"/>
      <c r="Y204" s="5"/>
      <c r="Z204" s="5"/>
      <c r="AA204" s="5"/>
      <c r="AB204" s="7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>
        <v>1</v>
      </c>
      <c r="AT204" s="5"/>
      <c r="AU204" s="5"/>
      <c r="AV204" s="5">
        <v>1</v>
      </c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7"/>
      <c r="CH204" s="5"/>
      <c r="CI204" s="5"/>
      <c r="CJ204" s="5"/>
      <c r="CK204" s="5"/>
      <c r="CL204" s="5"/>
      <c r="CM204" s="5"/>
      <c r="CN204" s="5"/>
      <c r="CO204" s="5"/>
      <c r="CP204" s="5"/>
      <c r="CQ204" s="5">
        <v>1</v>
      </c>
      <c r="CR204" s="5"/>
      <c r="CS204" s="5"/>
      <c r="CT204" s="5"/>
      <c r="CU204" s="5"/>
      <c r="CV204" s="5"/>
      <c r="CW204" s="5"/>
      <c r="CX204" s="5"/>
      <c r="CY204" s="7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V204" s="5"/>
      <c r="DW204" s="5"/>
      <c r="DX204" s="5"/>
      <c r="DY204" s="5"/>
      <c r="DZ204" s="5">
        <v>1</v>
      </c>
      <c r="EA204" s="7"/>
      <c r="EB204" s="5"/>
      <c r="EE204" s="11"/>
      <c r="EG204" s="5"/>
      <c r="EI204" s="5"/>
      <c r="EO204" s="5"/>
      <c r="FL204" s="19"/>
      <c r="GC204" s="19"/>
    </row>
    <row r="205" spans="1:185" x14ac:dyDescent="0.2">
      <c r="A205" s="14">
        <v>39089</v>
      </c>
      <c r="B205" s="4">
        <v>1</v>
      </c>
      <c r="D205" s="4">
        <v>1</v>
      </c>
      <c r="E205" s="4">
        <v>1</v>
      </c>
      <c r="J205" s="4">
        <v>1</v>
      </c>
      <c r="K205" s="4">
        <v>1</v>
      </c>
      <c r="L205" s="4">
        <v>1</v>
      </c>
      <c r="M205" s="4">
        <v>1</v>
      </c>
      <c r="R205" s="4">
        <v>1</v>
      </c>
      <c r="V205" s="4">
        <v>1</v>
      </c>
      <c r="W205" s="4">
        <v>1</v>
      </c>
      <c r="Z205" s="4">
        <v>1</v>
      </c>
      <c r="AB205" s="7"/>
      <c r="AC205" s="10"/>
      <c r="AH205" s="4">
        <v>1</v>
      </c>
      <c r="AV205" s="4">
        <v>1</v>
      </c>
      <c r="BS205" s="4"/>
      <c r="BW205" s="10"/>
      <c r="CG205" s="7"/>
      <c r="CJ205" s="4"/>
      <c r="CN205" s="4">
        <v>1</v>
      </c>
      <c r="CO205" s="10"/>
      <c r="CQ205" s="4">
        <v>1</v>
      </c>
      <c r="CY205" s="11"/>
      <c r="DB205" s="4"/>
      <c r="DD205" s="4"/>
      <c r="DE205" s="4"/>
      <c r="DF205" s="4"/>
      <c r="DG205" s="4"/>
      <c r="DH205" s="4"/>
      <c r="DI205" s="4"/>
      <c r="DJ205" s="4"/>
      <c r="DK205" s="10"/>
      <c r="DL205" s="4"/>
      <c r="DM205" s="4"/>
      <c r="DN205" s="4"/>
      <c r="DO205" s="4"/>
      <c r="DP205" s="4"/>
      <c r="DQ205" s="4"/>
      <c r="DR205" s="10"/>
      <c r="DS205" s="4"/>
      <c r="DT205" s="4"/>
      <c r="DU205" s="4"/>
      <c r="DV205" s="4"/>
      <c r="DX205" s="4"/>
      <c r="DY205" s="6"/>
      <c r="DZ205" s="4">
        <v>1</v>
      </c>
      <c r="EA205" s="11"/>
      <c r="EB205" s="4"/>
      <c r="EC205" s="4"/>
      <c r="EE205" s="11"/>
      <c r="EF205" s="19"/>
      <c r="EG205" s="4"/>
      <c r="EI205" s="4"/>
      <c r="EO205" s="4"/>
      <c r="FB205" s="6"/>
      <c r="FL205" s="19"/>
      <c r="FS205" s="6"/>
      <c r="GC205" s="19"/>
    </row>
    <row r="206" spans="1:185" x14ac:dyDescent="0.2">
      <c r="A206" s="14">
        <v>39096</v>
      </c>
      <c r="D206" s="4">
        <v>1</v>
      </c>
      <c r="E206" s="4">
        <v>1</v>
      </c>
      <c r="J206" s="4">
        <v>1</v>
      </c>
      <c r="K206" s="4">
        <v>1</v>
      </c>
      <c r="V206" s="4">
        <v>1</v>
      </c>
      <c r="Z206" s="4">
        <v>1</v>
      </c>
      <c r="AB206" s="7"/>
      <c r="AC206" s="10"/>
      <c r="AV206" s="4">
        <v>1</v>
      </c>
      <c r="BS206" s="4"/>
      <c r="BV206" s="4">
        <v>1</v>
      </c>
      <c r="BW206" s="10"/>
      <c r="CF206" s="4">
        <v>1</v>
      </c>
      <c r="CG206" s="7"/>
      <c r="CJ206" s="4"/>
      <c r="CO206" s="10"/>
      <c r="CQ206" s="4">
        <v>1</v>
      </c>
      <c r="CY206" s="11"/>
      <c r="DB206" s="4"/>
      <c r="DD206" s="4"/>
      <c r="DE206" s="4"/>
      <c r="DF206" s="4"/>
      <c r="DG206" s="4"/>
      <c r="DH206" s="4"/>
      <c r="DI206" s="4"/>
      <c r="DJ206" s="4"/>
      <c r="DK206" s="10"/>
      <c r="DL206" s="4"/>
      <c r="DM206" s="4"/>
      <c r="DN206" s="4"/>
      <c r="DO206" s="4"/>
      <c r="DP206" s="4"/>
      <c r="DQ206" s="4"/>
      <c r="DR206" s="10"/>
      <c r="DS206" s="4"/>
      <c r="DT206" s="4"/>
      <c r="DU206" s="4"/>
      <c r="DV206" s="4"/>
      <c r="DX206" s="4"/>
      <c r="DY206" s="6"/>
      <c r="DZ206" s="4">
        <v>1</v>
      </c>
      <c r="EA206" s="11"/>
      <c r="EB206" s="4"/>
      <c r="EC206" s="4"/>
      <c r="EE206" s="11"/>
      <c r="EF206" s="19"/>
      <c r="EG206" s="4"/>
      <c r="EI206" s="4"/>
      <c r="EO206" s="4"/>
      <c r="FB206" s="6"/>
      <c r="FL206" s="19"/>
      <c r="FS206" s="6"/>
      <c r="GC206" s="19"/>
    </row>
    <row r="207" spans="1:185" x14ac:dyDescent="0.2">
      <c r="A207" s="14">
        <v>39103</v>
      </c>
      <c r="D207" s="4">
        <v>1</v>
      </c>
      <c r="E207" s="4">
        <v>1</v>
      </c>
      <c r="J207" s="4">
        <v>1</v>
      </c>
      <c r="K207" s="4">
        <v>1</v>
      </c>
      <c r="N207" s="4">
        <v>1</v>
      </c>
      <c r="T207" s="4">
        <v>1</v>
      </c>
      <c r="V207" s="4">
        <v>1</v>
      </c>
      <c r="Z207" s="4">
        <v>1</v>
      </c>
      <c r="AB207" s="7"/>
      <c r="AC207" s="10"/>
      <c r="AH207" s="4">
        <v>1</v>
      </c>
      <c r="AV207" s="4">
        <v>1</v>
      </c>
      <c r="AZ207" s="4">
        <v>1</v>
      </c>
      <c r="BS207" s="4"/>
      <c r="BW207" s="10"/>
      <c r="CG207" s="7"/>
      <c r="CJ207" s="4"/>
      <c r="CN207" s="4">
        <v>1</v>
      </c>
      <c r="CO207" s="10"/>
      <c r="CY207" s="11"/>
      <c r="DB207" s="4"/>
      <c r="DC207" s="4">
        <v>1</v>
      </c>
      <c r="DD207" s="4"/>
      <c r="DE207" s="4"/>
      <c r="DF207" s="4"/>
      <c r="DG207" s="4"/>
      <c r="DH207" s="4"/>
      <c r="DI207" s="4"/>
      <c r="DJ207" s="4"/>
      <c r="DK207" s="10"/>
      <c r="DL207" s="4"/>
      <c r="DM207" s="4"/>
      <c r="DN207" s="4"/>
      <c r="DO207" s="4"/>
      <c r="DP207" s="4"/>
      <c r="DQ207" s="4"/>
      <c r="DR207" s="10"/>
      <c r="DS207" s="4"/>
      <c r="DT207" s="4"/>
      <c r="DU207" s="4"/>
      <c r="DV207" s="4"/>
      <c r="DX207" s="4"/>
      <c r="DY207" s="6"/>
      <c r="DZ207" s="4">
        <v>1</v>
      </c>
      <c r="EA207" s="11"/>
      <c r="EB207" s="4"/>
      <c r="EC207" s="4"/>
      <c r="EE207" s="11"/>
      <c r="EF207" s="19"/>
      <c r="EG207" s="4"/>
      <c r="EI207" s="4"/>
      <c r="EO207" s="4"/>
      <c r="FB207" s="6"/>
      <c r="FL207" s="19"/>
      <c r="FS207" s="6"/>
      <c r="GC207" s="19"/>
    </row>
    <row r="208" spans="1:185" x14ac:dyDescent="0.2">
      <c r="A208" s="14">
        <v>39110</v>
      </c>
      <c r="D208" s="4">
        <v>1</v>
      </c>
      <c r="E208" s="4">
        <v>1</v>
      </c>
      <c r="J208" s="4">
        <v>1</v>
      </c>
      <c r="K208" s="4">
        <v>1</v>
      </c>
      <c r="Z208" s="4">
        <v>1</v>
      </c>
      <c r="AB208" s="7"/>
      <c r="AC208" s="10"/>
      <c r="AS208" s="4">
        <v>1</v>
      </c>
      <c r="BS208" s="4"/>
      <c r="BV208" s="4">
        <v>1</v>
      </c>
      <c r="BW208" s="10"/>
      <c r="CG208" s="7"/>
      <c r="CJ208" s="4"/>
      <c r="CN208" s="4">
        <v>1</v>
      </c>
      <c r="CO208" s="10"/>
      <c r="CQ208" s="4">
        <v>1</v>
      </c>
      <c r="CY208" s="11"/>
      <c r="DB208" s="4"/>
      <c r="DC208" s="4">
        <v>1</v>
      </c>
      <c r="DD208" s="4"/>
      <c r="DE208" s="4"/>
      <c r="DF208" s="4"/>
      <c r="DG208" s="4"/>
      <c r="DH208" s="4"/>
      <c r="DI208" s="4"/>
      <c r="DJ208" s="4"/>
      <c r="DK208" s="10"/>
      <c r="DL208" s="4"/>
      <c r="DM208" s="4"/>
      <c r="DN208" s="4"/>
      <c r="DO208" s="4"/>
      <c r="DP208" s="4"/>
      <c r="DQ208" s="4"/>
      <c r="DR208" s="10"/>
      <c r="DS208" s="4"/>
      <c r="DT208" s="4"/>
      <c r="DU208" s="4"/>
      <c r="DV208" s="4"/>
      <c r="DX208" s="4"/>
      <c r="DY208" s="6"/>
      <c r="DZ208" s="4"/>
      <c r="EA208" s="11"/>
      <c r="EB208" s="4"/>
      <c r="EC208" s="4"/>
      <c r="EE208" s="11"/>
      <c r="EF208" s="19"/>
      <c r="EG208" s="4"/>
      <c r="EI208" s="4"/>
      <c r="EO208" s="4"/>
      <c r="FB208" s="6"/>
      <c r="FL208" s="19"/>
      <c r="FS208" s="6"/>
      <c r="GC208" s="19"/>
    </row>
    <row r="209" spans="1:185" x14ac:dyDescent="0.2">
      <c r="A209" s="14">
        <v>39117</v>
      </c>
      <c r="D209" s="4">
        <v>1</v>
      </c>
      <c r="E209" s="4">
        <v>1</v>
      </c>
      <c r="J209" s="4">
        <v>1</v>
      </c>
      <c r="K209" s="4">
        <v>1</v>
      </c>
      <c r="V209" s="4">
        <v>1</v>
      </c>
      <c r="Z209" s="4">
        <v>1</v>
      </c>
      <c r="AB209" s="7"/>
      <c r="AC209" s="10"/>
      <c r="AH209" s="4">
        <v>1</v>
      </c>
      <c r="AS209" s="4">
        <v>1</v>
      </c>
      <c r="BS209" s="4"/>
      <c r="BW209" s="10"/>
      <c r="CG209" s="7"/>
      <c r="CJ209" s="4"/>
      <c r="CO209" s="10"/>
      <c r="CQ209" s="4">
        <v>1</v>
      </c>
      <c r="CY209" s="11"/>
      <c r="DB209" s="4"/>
      <c r="DC209" s="4">
        <v>1</v>
      </c>
      <c r="DD209" s="4"/>
      <c r="DE209" s="4"/>
      <c r="DF209" s="4"/>
      <c r="DG209" s="4"/>
      <c r="DH209" s="4"/>
      <c r="DI209" s="4"/>
      <c r="DJ209" s="4"/>
      <c r="DK209" s="10"/>
      <c r="DL209" s="4"/>
      <c r="DM209" s="4"/>
      <c r="DN209" s="4"/>
      <c r="DO209" s="4"/>
      <c r="DP209" s="4"/>
      <c r="DQ209" s="4"/>
      <c r="DR209" s="10"/>
      <c r="DS209" s="4"/>
      <c r="DT209" s="4"/>
      <c r="DU209" s="4"/>
      <c r="DV209" s="4"/>
      <c r="DX209" s="4"/>
      <c r="DY209" s="6"/>
      <c r="DZ209" s="4">
        <v>1</v>
      </c>
      <c r="EA209" s="11"/>
      <c r="EB209" s="4"/>
      <c r="EC209" s="4"/>
      <c r="EE209" s="11"/>
      <c r="EF209" s="19"/>
      <c r="EG209" s="4"/>
      <c r="EI209" s="4"/>
      <c r="EO209" s="4"/>
      <c r="FB209" s="6"/>
      <c r="FL209" s="19"/>
      <c r="FS209" s="6"/>
      <c r="GC209" s="19"/>
    </row>
    <row r="210" spans="1:185" x14ac:dyDescent="0.2">
      <c r="A210" s="14">
        <v>39124</v>
      </c>
      <c r="D210" s="4">
        <v>1</v>
      </c>
      <c r="E210" s="4">
        <v>1</v>
      </c>
      <c r="J210" s="4">
        <v>1</v>
      </c>
      <c r="K210" s="4">
        <v>1</v>
      </c>
      <c r="V210" s="4">
        <v>1</v>
      </c>
      <c r="Z210" s="4">
        <v>1</v>
      </c>
      <c r="AB210" s="7"/>
      <c r="AC210" s="10"/>
      <c r="AV210" s="4">
        <v>1</v>
      </c>
      <c r="BS210" s="4"/>
      <c r="BV210" s="4">
        <v>1</v>
      </c>
      <c r="BW210" s="10"/>
      <c r="CG210" s="7"/>
      <c r="CJ210" s="4"/>
      <c r="CN210" s="4">
        <v>1</v>
      </c>
      <c r="CO210" s="10"/>
      <c r="CY210" s="11"/>
      <c r="DB210" s="4"/>
      <c r="DC210" s="4">
        <v>1</v>
      </c>
      <c r="DD210" s="4"/>
      <c r="DE210" s="4"/>
      <c r="DF210" s="4"/>
      <c r="DG210" s="4"/>
      <c r="DH210" s="4"/>
      <c r="DI210" s="4"/>
      <c r="DJ210" s="4"/>
      <c r="DK210" s="10"/>
      <c r="DL210" s="4"/>
      <c r="DM210" s="4"/>
      <c r="DN210" s="4"/>
      <c r="DO210" s="4"/>
      <c r="DP210" s="4"/>
      <c r="DQ210" s="4"/>
      <c r="DR210" s="10"/>
      <c r="DS210" s="4"/>
      <c r="DT210" s="4"/>
      <c r="DU210" s="4"/>
      <c r="DV210" s="4"/>
      <c r="DX210" s="4"/>
      <c r="DY210" s="6"/>
      <c r="DZ210" s="4">
        <v>1</v>
      </c>
      <c r="EA210" s="11"/>
      <c r="EB210" s="4"/>
      <c r="EC210" s="4"/>
      <c r="EE210" s="11"/>
      <c r="EF210" s="19"/>
      <c r="EG210" s="4"/>
      <c r="EI210" s="4"/>
      <c r="EO210" s="4"/>
      <c r="FB210" s="6"/>
      <c r="FL210" s="19"/>
      <c r="FS210" s="6"/>
      <c r="GC210" s="19"/>
    </row>
    <row r="211" spans="1:185" x14ac:dyDescent="0.2">
      <c r="A211" s="14">
        <v>39131</v>
      </c>
      <c r="D211" s="4">
        <v>1</v>
      </c>
      <c r="E211" s="4">
        <v>1</v>
      </c>
      <c r="J211" s="4">
        <v>1</v>
      </c>
      <c r="K211" s="4">
        <v>1</v>
      </c>
      <c r="T211" s="4">
        <v>1</v>
      </c>
      <c r="V211" s="4">
        <v>1</v>
      </c>
      <c r="Z211" s="4">
        <v>1</v>
      </c>
      <c r="AB211" s="7"/>
      <c r="AC211" s="10"/>
      <c r="AH211" s="4">
        <v>1</v>
      </c>
      <c r="BS211" s="4"/>
      <c r="BV211" s="4">
        <v>1</v>
      </c>
      <c r="BW211" s="10"/>
      <c r="CG211" s="7"/>
      <c r="CJ211" s="4"/>
      <c r="CN211" s="4">
        <v>1</v>
      </c>
      <c r="CO211" s="10"/>
      <c r="CQ211" s="4">
        <v>1</v>
      </c>
      <c r="CY211" s="11"/>
      <c r="DB211" s="4"/>
      <c r="DC211" s="4">
        <v>1</v>
      </c>
      <c r="DD211" s="4"/>
      <c r="DE211" s="4"/>
      <c r="DF211" s="4"/>
      <c r="DG211" s="4"/>
      <c r="DH211" s="4"/>
      <c r="DI211" s="4"/>
      <c r="DJ211" s="4"/>
      <c r="DK211" s="10"/>
      <c r="DL211" s="4"/>
      <c r="DM211" s="4"/>
      <c r="DN211" s="4"/>
      <c r="DO211" s="4"/>
      <c r="DP211" s="4"/>
      <c r="DQ211" s="4"/>
      <c r="DR211" s="10"/>
      <c r="DS211" s="4"/>
      <c r="DT211" s="4"/>
      <c r="DU211" s="4"/>
      <c r="DV211" s="4"/>
      <c r="DX211" s="4"/>
      <c r="DY211" s="6"/>
      <c r="DZ211" s="4"/>
      <c r="EA211" s="11"/>
      <c r="EB211" s="4"/>
      <c r="EC211" s="4"/>
      <c r="EE211" s="11"/>
      <c r="EF211" s="19"/>
      <c r="EG211" s="4"/>
      <c r="EI211" s="4"/>
      <c r="EO211" s="4"/>
      <c r="FB211" s="6"/>
      <c r="FL211" s="19"/>
      <c r="FS211" s="6"/>
      <c r="GC211" s="19"/>
    </row>
    <row r="212" spans="1:185" x14ac:dyDescent="0.2">
      <c r="A212" s="14">
        <v>39138</v>
      </c>
      <c r="D212" s="4">
        <v>1</v>
      </c>
      <c r="E212" s="4">
        <v>1</v>
      </c>
      <c r="J212" s="4">
        <v>1</v>
      </c>
      <c r="K212" s="4">
        <v>1</v>
      </c>
      <c r="M212" s="4">
        <v>1</v>
      </c>
      <c r="V212" s="4">
        <v>1</v>
      </c>
      <c r="W212" s="4">
        <v>1</v>
      </c>
      <c r="Z212" s="4">
        <v>1</v>
      </c>
      <c r="AB212" s="7"/>
      <c r="AC212" s="10"/>
      <c r="AV212" s="4">
        <v>1</v>
      </c>
      <c r="BS212" s="4"/>
      <c r="BV212" s="4">
        <v>1</v>
      </c>
      <c r="BW212" s="10"/>
      <c r="CG212" s="7"/>
      <c r="CJ212" s="4"/>
      <c r="CN212" s="4">
        <v>1</v>
      </c>
      <c r="CO212" s="10"/>
      <c r="CQ212" s="4">
        <v>1</v>
      </c>
      <c r="CY212" s="11"/>
      <c r="DB212" s="4"/>
      <c r="DC212" s="4">
        <v>1</v>
      </c>
      <c r="DD212" s="4"/>
      <c r="DE212" s="4"/>
      <c r="DF212" s="4"/>
      <c r="DG212" s="4"/>
      <c r="DH212" s="4"/>
      <c r="DI212" s="4"/>
      <c r="DJ212" s="4"/>
      <c r="DK212" s="10"/>
      <c r="DL212" s="4"/>
      <c r="DM212" s="4"/>
      <c r="DN212" s="4"/>
      <c r="DO212" s="4"/>
      <c r="DP212" s="4"/>
      <c r="DQ212" s="4"/>
      <c r="DR212" s="10"/>
      <c r="DS212" s="4"/>
      <c r="DT212" s="4"/>
      <c r="DU212" s="4"/>
      <c r="DV212" s="4"/>
      <c r="DX212" s="4"/>
      <c r="DY212" s="6"/>
      <c r="DZ212" s="4"/>
      <c r="EA212" s="11"/>
      <c r="EB212" s="4"/>
      <c r="EC212" s="4"/>
      <c r="EE212" s="11"/>
      <c r="EF212" s="19"/>
      <c r="EG212" s="4"/>
      <c r="EI212" s="4"/>
      <c r="EO212" s="4"/>
      <c r="FB212" s="6"/>
      <c r="FL212" s="19"/>
      <c r="FS212" s="6"/>
      <c r="GC212" s="19"/>
    </row>
    <row r="213" spans="1:185" x14ac:dyDescent="0.2">
      <c r="A213" s="21">
        <v>39145</v>
      </c>
      <c r="B213" s="13"/>
      <c r="C213" s="13"/>
      <c r="D213" s="13">
        <v>1</v>
      </c>
      <c r="E213" s="13">
        <v>1</v>
      </c>
      <c r="F213" s="13"/>
      <c r="G213" s="13"/>
      <c r="H213" s="13"/>
      <c r="I213" s="13"/>
      <c r="J213" s="13"/>
      <c r="K213" s="13">
        <v>1</v>
      </c>
      <c r="L213" s="13"/>
      <c r="M213" s="13"/>
      <c r="N213" s="13"/>
      <c r="O213" s="13"/>
      <c r="P213" s="13"/>
      <c r="Q213" s="13"/>
      <c r="R213" s="13"/>
      <c r="S213" s="13"/>
      <c r="T213" s="13">
        <v>1</v>
      </c>
      <c r="U213" s="13"/>
      <c r="V213" s="13">
        <v>1</v>
      </c>
      <c r="W213" s="13"/>
      <c r="X213" s="13"/>
      <c r="Y213" s="13"/>
      <c r="Z213" s="13">
        <v>1</v>
      </c>
      <c r="AA213" s="13"/>
      <c r="AB213" s="7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7"/>
      <c r="CJ213" s="4"/>
      <c r="CN213" s="10"/>
      <c r="CO213" s="10"/>
      <c r="CP213" s="10"/>
      <c r="CQ213" s="10"/>
      <c r="CR213" s="10"/>
      <c r="CS213" s="10"/>
      <c r="CY213" s="11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9"/>
      <c r="DZ213" s="10"/>
      <c r="EA213" s="11"/>
      <c r="EB213" s="13">
        <v>1</v>
      </c>
      <c r="EC213" s="13">
        <v>1</v>
      </c>
      <c r="ED213" s="12"/>
      <c r="EE213" s="11"/>
      <c r="EF213" s="19"/>
      <c r="EG213" s="4"/>
      <c r="EI213" s="4"/>
      <c r="EO213" s="4"/>
      <c r="FB213" s="6"/>
      <c r="FL213" s="19"/>
      <c r="FS213" s="6"/>
      <c r="GC213" s="19"/>
    </row>
    <row r="214" spans="1:185" x14ac:dyDescent="0.2">
      <c r="A214" s="21">
        <v>39152</v>
      </c>
      <c r="B214" s="13"/>
      <c r="C214" s="13"/>
      <c r="D214" s="13">
        <v>1</v>
      </c>
      <c r="E214" s="13">
        <v>1</v>
      </c>
      <c r="F214" s="13"/>
      <c r="G214" s="13"/>
      <c r="H214" s="13"/>
      <c r="I214" s="13"/>
      <c r="J214" s="13"/>
      <c r="K214" s="13">
        <v>1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>
        <v>1</v>
      </c>
      <c r="W214" s="13"/>
      <c r="X214" s="13"/>
      <c r="Y214" s="13"/>
      <c r="Z214" s="13">
        <v>1</v>
      </c>
      <c r="AA214" s="13"/>
      <c r="AB214" s="7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7"/>
      <c r="CJ214" s="4"/>
      <c r="CN214" s="10"/>
      <c r="CO214" s="10"/>
      <c r="CP214" s="10"/>
      <c r="CQ214" s="10"/>
      <c r="CR214" s="10"/>
      <c r="CS214" s="10"/>
      <c r="CY214" s="11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9"/>
      <c r="DZ214" s="10"/>
      <c r="EA214" s="11"/>
      <c r="EB214" s="13">
        <v>1</v>
      </c>
      <c r="EC214" s="13"/>
      <c r="ED214" s="12">
        <v>1</v>
      </c>
      <c r="EE214" s="11"/>
      <c r="EF214" s="19"/>
      <c r="EG214" s="4"/>
      <c r="EI214" s="4"/>
      <c r="EO214" s="4"/>
      <c r="FB214" s="6"/>
      <c r="FL214" s="19"/>
      <c r="FS214" s="6"/>
      <c r="GC214" s="19"/>
    </row>
    <row r="215" spans="1:185" x14ac:dyDescent="0.2">
      <c r="A215" s="21">
        <v>39159</v>
      </c>
      <c r="B215" s="13"/>
      <c r="C215" s="13"/>
      <c r="D215" s="13">
        <v>1</v>
      </c>
      <c r="E215" s="13">
        <v>1</v>
      </c>
      <c r="F215" s="13"/>
      <c r="G215" s="13"/>
      <c r="H215" s="13"/>
      <c r="I215" s="13"/>
      <c r="J215" s="13">
        <v>1</v>
      </c>
      <c r="K215" s="13">
        <v>1</v>
      </c>
      <c r="L215" s="13"/>
      <c r="M215" s="13"/>
      <c r="N215" s="13"/>
      <c r="O215" s="13"/>
      <c r="P215" s="13"/>
      <c r="Q215" s="13"/>
      <c r="R215" s="13"/>
      <c r="S215" s="13"/>
      <c r="T215" s="13">
        <v>1</v>
      </c>
      <c r="U215" s="13"/>
      <c r="V215" s="13">
        <v>1</v>
      </c>
      <c r="W215" s="13"/>
      <c r="X215" s="13"/>
      <c r="Y215" s="13"/>
      <c r="Z215" s="13">
        <v>1</v>
      </c>
      <c r="AA215" s="13"/>
      <c r="AB215" s="7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7"/>
      <c r="CJ215" s="4"/>
      <c r="CN215" s="10"/>
      <c r="CO215" s="10"/>
      <c r="CP215" s="10"/>
      <c r="CQ215" s="10"/>
      <c r="CR215" s="10"/>
      <c r="CS215" s="10"/>
      <c r="CY215" s="11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9"/>
      <c r="DZ215" s="10"/>
      <c r="EA215" s="11"/>
      <c r="EB215" s="13">
        <v>1</v>
      </c>
      <c r="EC215" s="13"/>
      <c r="ED215" s="12">
        <v>1</v>
      </c>
      <c r="EE215" s="11"/>
      <c r="EF215" s="19"/>
      <c r="EG215" s="4"/>
      <c r="EI215" s="4"/>
      <c r="EO215" s="4"/>
      <c r="FB215" s="6"/>
      <c r="FL215" s="19"/>
      <c r="FS215" s="6"/>
      <c r="GC215" s="19"/>
    </row>
    <row r="216" spans="1:185" x14ac:dyDescent="0.2">
      <c r="A216" s="14">
        <v>39166</v>
      </c>
      <c r="D216" s="4">
        <v>1</v>
      </c>
      <c r="E216" s="4">
        <v>1</v>
      </c>
      <c r="J216" s="4">
        <v>1</v>
      </c>
      <c r="K216" s="4">
        <v>1</v>
      </c>
      <c r="M216" s="4">
        <v>1</v>
      </c>
      <c r="T216" s="4">
        <v>1</v>
      </c>
      <c r="V216" s="4">
        <v>1</v>
      </c>
      <c r="Z216" s="4">
        <v>1</v>
      </c>
      <c r="AB216" s="7"/>
      <c r="AC216" s="10"/>
      <c r="AH216" s="4">
        <v>1</v>
      </c>
      <c r="AV216" s="4">
        <v>1</v>
      </c>
      <c r="BP216" s="6"/>
      <c r="BS216" s="4"/>
      <c r="BW216" s="10"/>
      <c r="CG216" s="7"/>
      <c r="CJ216" s="4"/>
      <c r="CN216" s="4">
        <v>1</v>
      </c>
      <c r="CO216" s="10"/>
      <c r="CQ216" s="4">
        <v>1</v>
      </c>
      <c r="CY216" s="11"/>
      <c r="DB216" s="4"/>
      <c r="DD216" s="4"/>
      <c r="DE216" s="4"/>
      <c r="DF216" s="4"/>
      <c r="DG216" s="4"/>
      <c r="DH216" s="4"/>
      <c r="DI216" s="4"/>
      <c r="DJ216" s="4"/>
      <c r="DK216" s="10"/>
      <c r="DL216" s="4"/>
      <c r="DM216" s="4"/>
      <c r="DN216" s="4"/>
      <c r="DO216" s="4"/>
      <c r="DP216" s="4"/>
      <c r="DQ216" s="4"/>
      <c r="DR216" s="10"/>
      <c r="DS216" s="4"/>
      <c r="DT216" s="4"/>
      <c r="DU216" s="4"/>
      <c r="DV216" s="4"/>
      <c r="DX216" s="4"/>
      <c r="DY216" s="6"/>
      <c r="DZ216" s="4">
        <v>1</v>
      </c>
      <c r="EA216" s="11"/>
      <c r="EE216" s="11"/>
      <c r="EF216" s="19"/>
      <c r="EG216" s="4"/>
      <c r="EI216" s="4"/>
      <c r="EO216" s="4"/>
      <c r="FB216" s="6"/>
      <c r="FL216" s="19"/>
      <c r="FS216" s="6"/>
      <c r="GC216" s="19"/>
    </row>
    <row r="217" spans="1:185" x14ac:dyDescent="0.2">
      <c r="A217" s="14">
        <v>39173</v>
      </c>
      <c r="D217" s="4">
        <v>1</v>
      </c>
      <c r="E217" s="4">
        <v>1</v>
      </c>
      <c r="K217" s="4">
        <v>1</v>
      </c>
      <c r="M217" s="4">
        <v>1</v>
      </c>
      <c r="T217" s="4">
        <v>1</v>
      </c>
      <c r="V217" s="4">
        <v>1</v>
      </c>
      <c r="W217" s="4">
        <v>1</v>
      </c>
      <c r="Z217" s="4">
        <v>1</v>
      </c>
      <c r="AB217" s="7"/>
      <c r="AC217" s="10"/>
      <c r="AH217" s="4">
        <v>1</v>
      </c>
      <c r="AV217" s="4">
        <v>1</v>
      </c>
      <c r="BP217" s="6"/>
      <c r="BS217" s="4"/>
      <c r="BW217" s="10"/>
      <c r="CG217" s="7"/>
      <c r="CJ217" s="4"/>
      <c r="CN217" s="4">
        <v>1</v>
      </c>
      <c r="CO217" s="10"/>
      <c r="CQ217" s="4">
        <v>1</v>
      </c>
      <c r="CY217" s="11"/>
      <c r="DB217" s="4"/>
      <c r="DD217" s="4"/>
      <c r="DE217" s="4"/>
      <c r="DF217" s="4"/>
      <c r="DG217" s="4"/>
      <c r="DH217" s="4"/>
      <c r="DI217" s="4"/>
      <c r="DJ217" s="4"/>
      <c r="DK217" s="10"/>
      <c r="DL217" s="4"/>
      <c r="DM217" s="4"/>
      <c r="DN217" s="4"/>
      <c r="DO217" s="4"/>
      <c r="DP217" s="4"/>
      <c r="DQ217" s="4"/>
      <c r="DR217" s="10"/>
      <c r="DS217" s="4"/>
      <c r="DT217" s="4"/>
      <c r="DU217" s="4"/>
      <c r="DV217" s="4">
        <v>1</v>
      </c>
      <c r="DX217" s="4"/>
      <c r="DY217" s="6"/>
      <c r="DZ217" s="4"/>
      <c r="EA217" s="11"/>
      <c r="EE217" s="11"/>
      <c r="EF217" s="19"/>
      <c r="EG217" s="4"/>
      <c r="EI217" s="4"/>
      <c r="EO217" s="4"/>
      <c r="FB217" s="6"/>
      <c r="FL217" s="19"/>
      <c r="FS217" s="6"/>
      <c r="GC217" s="19"/>
    </row>
    <row r="218" spans="1:185" x14ac:dyDescent="0.2">
      <c r="A218" s="14">
        <v>39180</v>
      </c>
      <c r="D218" s="4">
        <v>1</v>
      </c>
      <c r="E218" s="4">
        <v>1</v>
      </c>
      <c r="J218" s="4">
        <v>1</v>
      </c>
      <c r="K218" s="4">
        <v>1</v>
      </c>
      <c r="M218" s="4">
        <v>1</v>
      </c>
      <c r="N218" s="4">
        <v>1</v>
      </c>
      <c r="Z218" s="4">
        <v>1</v>
      </c>
      <c r="AB218" s="7"/>
      <c r="AC218" s="10"/>
      <c r="AV218" s="4">
        <v>1</v>
      </c>
      <c r="BP218" s="6"/>
      <c r="BS218" s="4"/>
      <c r="BV218" s="4">
        <v>1</v>
      </c>
      <c r="BW218" s="10"/>
      <c r="CG218" s="7"/>
      <c r="CJ218" s="4"/>
      <c r="CN218" s="4">
        <v>1</v>
      </c>
      <c r="CO218" s="10"/>
      <c r="CQ218" s="4">
        <v>1</v>
      </c>
      <c r="CY218" s="11"/>
      <c r="DB218" s="4"/>
      <c r="DD218" s="4"/>
      <c r="DE218" s="4"/>
      <c r="DF218" s="4"/>
      <c r="DG218" s="4"/>
      <c r="DH218" s="4"/>
      <c r="DI218" s="4"/>
      <c r="DJ218" s="4"/>
      <c r="DK218" s="10"/>
      <c r="DL218" s="4"/>
      <c r="DM218" s="4"/>
      <c r="DN218" s="4"/>
      <c r="DO218" s="4"/>
      <c r="DP218" s="4"/>
      <c r="DQ218" s="4"/>
      <c r="DR218" s="10"/>
      <c r="DS218" s="4"/>
      <c r="DT218" s="4"/>
      <c r="DU218" s="4"/>
      <c r="DV218" s="4"/>
      <c r="DX218" s="4"/>
      <c r="DY218" s="6"/>
      <c r="DZ218" s="4">
        <v>1</v>
      </c>
      <c r="EA218" s="11"/>
      <c r="EE218" s="11"/>
      <c r="EF218" s="19"/>
      <c r="EG218" s="4"/>
      <c r="EI218" s="4"/>
      <c r="EO218" s="4"/>
      <c r="FB218" s="6"/>
      <c r="FL218" s="19"/>
      <c r="FS218" s="6"/>
      <c r="GC218" s="19"/>
    </row>
    <row r="219" spans="1:185" x14ac:dyDescent="0.2">
      <c r="A219" s="14">
        <v>39187</v>
      </c>
      <c r="D219" s="4">
        <v>1</v>
      </c>
      <c r="E219" s="4">
        <v>1</v>
      </c>
      <c r="J219" s="4">
        <v>1</v>
      </c>
      <c r="K219" s="4">
        <v>1</v>
      </c>
      <c r="N219" s="4">
        <v>1</v>
      </c>
      <c r="T219" s="4">
        <v>1</v>
      </c>
      <c r="V219" s="4">
        <v>1</v>
      </c>
      <c r="W219" s="4">
        <v>1</v>
      </c>
      <c r="Z219" s="4">
        <v>1</v>
      </c>
      <c r="AB219" s="7"/>
      <c r="AC219" s="10"/>
      <c r="AH219" s="4">
        <v>1</v>
      </c>
      <c r="AV219" s="4">
        <v>1</v>
      </c>
      <c r="BP219" s="6"/>
      <c r="BS219" s="4"/>
      <c r="BW219" s="10"/>
      <c r="CG219" s="7"/>
      <c r="CJ219" s="4"/>
      <c r="CN219" s="4">
        <v>1</v>
      </c>
      <c r="CO219" s="10"/>
      <c r="CY219" s="11"/>
      <c r="DB219" s="4"/>
      <c r="DD219" s="4"/>
      <c r="DE219" s="4"/>
      <c r="DF219" s="4"/>
      <c r="DG219" s="4"/>
      <c r="DH219" s="4"/>
      <c r="DI219" s="4"/>
      <c r="DJ219" s="4"/>
      <c r="DK219" s="10"/>
      <c r="DL219" s="4"/>
      <c r="DM219" s="4"/>
      <c r="DN219" s="4"/>
      <c r="DO219" s="4"/>
      <c r="DP219" s="4"/>
      <c r="DQ219" s="4"/>
      <c r="DR219" s="10"/>
      <c r="DS219" s="4"/>
      <c r="DT219" s="4"/>
      <c r="DU219" s="4"/>
      <c r="DV219" s="4">
        <v>1</v>
      </c>
      <c r="DX219" s="4"/>
      <c r="DY219" s="6"/>
      <c r="DZ219" s="4"/>
      <c r="EA219" s="11"/>
      <c r="EE219" s="11"/>
      <c r="EF219" s="19"/>
      <c r="EG219" s="4"/>
      <c r="EI219" s="4"/>
      <c r="EO219" s="4"/>
      <c r="FB219" s="6"/>
      <c r="FL219" s="19"/>
      <c r="FS219" s="6"/>
      <c r="GC219" s="19"/>
    </row>
    <row r="220" spans="1:185" x14ac:dyDescent="0.2">
      <c r="A220" s="14">
        <v>39194</v>
      </c>
      <c r="D220" s="4">
        <v>1</v>
      </c>
      <c r="E220" s="4">
        <v>1</v>
      </c>
      <c r="J220" s="4">
        <v>1</v>
      </c>
      <c r="K220" s="4">
        <v>1</v>
      </c>
      <c r="M220" s="4">
        <v>1</v>
      </c>
      <c r="T220" s="4">
        <v>1</v>
      </c>
      <c r="V220" s="4">
        <v>1</v>
      </c>
      <c r="Z220" s="4">
        <v>1</v>
      </c>
      <c r="AB220" s="7"/>
      <c r="AC220" s="10"/>
      <c r="AS220" s="4">
        <v>1</v>
      </c>
      <c r="BP220" s="6"/>
      <c r="BS220" s="4"/>
      <c r="BV220" s="4">
        <v>1</v>
      </c>
      <c r="BW220" s="10"/>
      <c r="CG220" s="7"/>
      <c r="CJ220" s="4"/>
      <c r="CN220" s="4">
        <v>1</v>
      </c>
      <c r="CO220" s="10"/>
      <c r="CQ220" s="4">
        <v>1</v>
      </c>
      <c r="CY220" s="11"/>
      <c r="DB220" s="4"/>
      <c r="DD220" s="4"/>
      <c r="DE220" s="4"/>
      <c r="DF220" s="4"/>
      <c r="DG220" s="4"/>
      <c r="DH220" s="4"/>
      <c r="DI220" s="4"/>
      <c r="DJ220" s="4"/>
      <c r="DK220" s="10"/>
      <c r="DL220" s="4"/>
      <c r="DM220" s="4"/>
      <c r="DN220" s="4"/>
      <c r="DO220" s="4"/>
      <c r="DP220" s="4"/>
      <c r="DQ220" s="4"/>
      <c r="DR220" s="10"/>
      <c r="DS220" s="4"/>
      <c r="DT220" s="4"/>
      <c r="DU220" s="4"/>
      <c r="DV220" s="4">
        <v>1</v>
      </c>
      <c r="DX220" s="4"/>
      <c r="DY220" s="6"/>
      <c r="DZ220" s="4"/>
      <c r="EA220" s="11"/>
      <c r="EE220" s="11"/>
      <c r="EF220" s="19"/>
      <c r="EG220" s="4"/>
      <c r="EI220" s="4"/>
      <c r="EO220" s="4"/>
      <c r="FB220" s="6"/>
      <c r="FL220" s="19"/>
      <c r="FS220" s="6"/>
      <c r="GC220" s="19"/>
    </row>
    <row r="221" spans="1:185" x14ac:dyDescent="0.2">
      <c r="A221" s="14">
        <v>39201</v>
      </c>
      <c r="D221" s="4">
        <v>1</v>
      </c>
      <c r="E221" s="4">
        <v>1</v>
      </c>
      <c r="J221" s="4">
        <v>1</v>
      </c>
      <c r="K221" s="4">
        <v>1</v>
      </c>
      <c r="R221" s="4">
        <v>1</v>
      </c>
      <c r="T221" s="4">
        <v>1</v>
      </c>
      <c r="V221" s="4">
        <v>1</v>
      </c>
      <c r="W221" s="4">
        <v>1</v>
      </c>
      <c r="Z221" s="4">
        <v>1</v>
      </c>
      <c r="AB221" s="7"/>
      <c r="AC221" s="10"/>
      <c r="AH221" s="4">
        <v>1</v>
      </c>
      <c r="AS221" s="4">
        <v>1</v>
      </c>
      <c r="BP221" s="6"/>
      <c r="BS221" s="4"/>
      <c r="BW221" s="10"/>
      <c r="CG221" s="7"/>
      <c r="CJ221" s="4"/>
      <c r="CN221" s="4">
        <v>1</v>
      </c>
      <c r="CO221" s="10"/>
      <c r="CY221" s="11"/>
      <c r="DB221" s="4"/>
      <c r="DD221" s="4"/>
      <c r="DE221" s="4"/>
      <c r="DF221" s="4"/>
      <c r="DG221" s="4"/>
      <c r="DH221" s="4"/>
      <c r="DI221" s="4"/>
      <c r="DJ221" s="4"/>
      <c r="DK221" s="10"/>
      <c r="DL221" s="4"/>
      <c r="DM221" s="4"/>
      <c r="DN221" s="4"/>
      <c r="DO221" s="4"/>
      <c r="DP221" s="4"/>
      <c r="DQ221" s="4"/>
      <c r="DR221" s="10"/>
      <c r="DS221" s="4"/>
      <c r="DT221" s="4"/>
      <c r="DU221" s="4"/>
      <c r="DV221" s="4">
        <v>1</v>
      </c>
      <c r="DX221" s="4"/>
      <c r="DY221" s="6"/>
      <c r="DZ221" s="4"/>
      <c r="EA221" s="11"/>
      <c r="EE221" s="11"/>
      <c r="EF221" s="19"/>
      <c r="EG221" s="4"/>
      <c r="EI221" s="4"/>
      <c r="EO221" s="4"/>
      <c r="FB221" s="6"/>
      <c r="FL221" s="19"/>
      <c r="FS221" s="6"/>
      <c r="GC221" s="19"/>
    </row>
    <row r="222" spans="1:185" x14ac:dyDescent="0.2">
      <c r="A222" s="14">
        <v>39208</v>
      </c>
      <c r="E222" s="4">
        <v>1</v>
      </c>
      <c r="J222" s="4">
        <v>1</v>
      </c>
      <c r="K222" s="4">
        <v>1</v>
      </c>
      <c r="W222" s="4">
        <v>1</v>
      </c>
      <c r="Z222" s="4">
        <v>1</v>
      </c>
      <c r="AB222" s="7"/>
      <c r="AC222" s="10"/>
      <c r="AV222" s="4">
        <v>1</v>
      </c>
      <c r="BP222" s="6"/>
      <c r="BS222" s="4"/>
      <c r="BV222" s="4">
        <v>1</v>
      </c>
      <c r="BW222" s="10"/>
      <c r="CG222" s="7"/>
      <c r="CJ222" s="4"/>
      <c r="CO222" s="10"/>
      <c r="CQ222" s="4">
        <v>1</v>
      </c>
      <c r="CY222" s="11"/>
      <c r="DB222" s="4"/>
      <c r="DD222" s="4"/>
      <c r="DE222" s="4"/>
      <c r="DF222" s="4"/>
      <c r="DG222" s="4"/>
      <c r="DH222" s="4"/>
      <c r="DI222" s="4"/>
      <c r="DJ222" s="4"/>
      <c r="DK222" s="10"/>
      <c r="DL222" s="4"/>
      <c r="DM222" s="4"/>
      <c r="DN222" s="4"/>
      <c r="DO222" s="4"/>
      <c r="DP222" s="4"/>
      <c r="DQ222" s="4"/>
      <c r="DR222" s="10"/>
      <c r="DS222" s="4"/>
      <c r="DT222" s="4"/>
      <c r="DU222" s="4"/>
      <c r="DV222" s="4">
        <v>1</v>
      </c>
      <c r="DX222" s="4"/>
      <c r="DY222" s="6"/>
      <c r="DZ222" s="4"/>
      <c r="EA222" s="11"/>
      <c r="EE222" s="11"/>
      <c r="EF222" s="19"/>
      <c r="EG222" s="4"/>
      <c r="EI222" s="4"/>
      <c r="EO222" s="4"/>
      <c r="FB222" s="6"/>
      <c r="FL222" s="19"/>
      <c r="FS222" s="6"/>
      <c r="GC222" s="19"/>
    </row>
    <row r="223" spans="1:185" x14ac:dyDescent="0.2">
      <c r="A223" s="14">
        <v>39215</v>
      </c>
      <c r="E223" s="4">
        <v>1</v>
      </c>
      <c r="J223" s="4">
        <v>1</v>
      </c>
      <c r="N223" s="4">
        <v>1</v>
      </c>
      <c r="T223" s="4">
        <v>1</v>
      </c>
      <c r="Z223" s="4">
        <v>1</v>
      </c>
      <c r="AB223" s="7"/>
      <c r="AC223" s="10"/>
      <c r="AV223" s="4">
        <v>1</v>
      </c>
      <c r="BP223" s="6"/>
      <c r="BS223" s="4"/>
      <c r="BV223" s="4">
        <v>1</v>
      </c>
      <c r="BW223" s="10"/>
      <c r="CG223" s="7"/>
      <c r="CJ223" s="4"/>
      <c r="CN223" s="4">
        <v>1</v>
      </c>
      <c r="CO223" s="10"/>
      <c r="CY223" s="11"/>
      <c r="DB223" s="4"/>
      <c r="DD223" s="4"/>
      <c r="DE223" s="4"/>
      <c r="DF223" s="4"/>
      <c r="DG223" s="4"/>
      <c r="DH223" s="4"/>
      <c r="DI223" s="4"/>
      <c r="DJ223" s="4"/>
      <c r="DK223" s="10"/>
      <c r="DL223" s="4"/>
      <c r="DM223" s="4"/>
      <c r="DN223" s="4"/>
      <c r="DO223" s="4"/>
      <c r="DP223" s="4"/>
      <c r="DQ223" s="4"/>
      <c r="DR223" s="10"/>
      <c r="DS223" s="4"/>
      <c r="DT223" s="4"/>
      <c r="DU223" s="4"/>
      <c r="DV223" s="4">
        <v>1</v>
      </c>
      <c r="DX223" s="4"/>
      <c r="DY223" s="6"/>
      <c r="DZ223" s="4"/>
      <c r="EA223" s="11"/>
      <c r="EE223" s="11"/>
      <c r="EF223" s="19"/>
      <c r="EG223" s="4"/>
      <c r="EI223" s="4"/>
      <c r="EO223" s="4"/>
      <c r="FB223" s="6"/>
      <c r="FL223" s="19"/>
      <c r="FS223" s="6"/>
      <c r="GC223" s="19"/>
    </row>
    <row r="224" spans="1:185" x14ac:dyDescent="0.2">
      <c r="A224" s="14">
        <v>39222</v>
      </c>
      <c r="D224" s="4">
        <v>1</v>
      </c>
      <c r="E224" s="4">
        <v>1</v>
      </c>
      <c r="J224" s="4">
        <v>1</v>
      </c>
      <c r="K224" s="4">
        <v>1</v>
      </c>
      <c r="T224" s="4">
        <v>1</v>
      </c>
      <c r="V224" s="4">
        <v>1</v>
      </c>
      <c r="Z224" s="4">
        <v>1</v>
      </c>
      <c r="AB224" s="7"/>
      <c r="AC224" s="10"/>
      <c r="AH224" s="4">
        <v>1</v>
      </c>
      <c r="AV224" s="4">
        <v>1</v>
      </c>
      <c r="BP224" s="6"/>
      <c r="BS224" s="4"/>
      <c r="BW224" s="10"/>
      <c r="CG224" s="7"/>
      <c r="CJ224" s="4"/>
      <c r="CO224" s="10"/>
      <c r="CQ224" s="4">
        <v>1</v>
      </c>
      <c r="CY224" s="11"/>
      <c r="DB224" s="4"/>
      <c r="DD224" s="4"/>
      <c r="DE224" s="4"/>
      <c r="DF224" s="4"/>
      <c r="DG224" s="4"/>
      <c r="DH224" s="4"/>
      <c r="DI224" s="4"/>
      <c r="DJ224" s="4"/>
      <c r="DK224" s="10"/>
      <c r="DL224" s="4"/>
      <c r="DM224" s="4"/>
      <c r="DN224" s="4"/>
      <c r="DO224" s="4"/>
      <c r="DP224" s="4"/>
      <c r="DQ224" s="4"/>
      <c r="DR224" s="10"/>
      <c r="DS224" s="4">
        <v>1</v>
      </c>
      <c r="DT224" s="4"/>
      <c r="DU224" s="4"/>
      <c r="DV224" s="4"/>
      <c r="DX224" s="4"/>
      <c r="DY224" s="6"/>
      <c r="DZ224" s="4"/>
      <c r="EA224" s="11"/>
      <c r="EE224" s="11"/>
      <c r="EF224" s="19"/>
      <c r="EG224" s="4"/>
      <c r="EI224" s="4"/>
      <c r="EO224" s="4"/>
      <c r="FB224" s="6"/>
      <c r="FL224" s="19"/>
      <c r="FS224" s="6"/>
      <c r="GC224" s="19"/>
    </row>
    <row r="225" spans="1:185" x14ac:dyDescent="0.2">
      <c r="A225" s="14">
        <v>39229</v>
      </c>
      <c r="D225" s="4">
        <v>1</v>
      </c>
      <c r="E225" s="4">
        <v>1</v>
      </c>
      <c r="J225" s="4">
        <v>1</v>
      </c>
      <c r="K225" s="4">
        <v>1</v>
      </c>
      <c r="M225" s="4">
        <v>1</v>
      </c>
      <c r="V225" s="4">
        <v>1</v>
      </c>
      <c r="Z225" s="4">
        <v>1</v>
      </c>
      <c r="AB225" s="7"/>
      <c r="AC225" s="10"/>
      <c r="AH225" s="4">
        <v>1</v>
      </c>
      <c r="BP225" s="6"/>
      <c r="BR225" s="4">
        <v>1</v>
      </c>
      <c r="BS225" s="4"/>
      <c r="BV225" s="4">
        <v>1</v>
      </c>
      <c r="BW225" s="10"/>
      <c r="CG225" s="7"/>
      <c r="CJ225" s="4"/>
      <c r="CN225" s="4">
        <v>1</v>
      </c>
      <c r="CO225" s="10"/>
      <c r="CY225" s="11"/>
      <c r="DB225" s="4"/>
      <c r="DD225" s="4"/>
      <c r="DE225" s="4"/>
      <c r="DF225" s="4"/>
      <c r="DG225" s="4"/>
      <c r="DH225" s="4"/>
      <c r="DI225" s="4"/>
      <c r="DJ225" s="4"/>
      <c r="DK225" s="10"/>
      <c r="DL225" s="4"/>
      <c r="DM225" s="4"/>
      <c r="DN225" s="4"/>
      <c r="DO225" s="4"/>
      <c r="DP225" s="4"/>
      <c r="DQ225" s="4"/>
      <c r="DR225" s="10"/>
      <c r="DS225" s="4"/>
      <c r="DT225" s="4"/>
      <c r="DU225" s="4"/>
      <c r="DV225" s="4">
        <v>1</v>
      </c>
      <c r="DX225" s="4"/>
      <c r="DY225" s="6"/>
      <c r="DZ225" s="4"/>
      <c r="EA225" s="11"/>
      <c r="EE225" s="11"/>
      <c r="EF225" s="19"/>
      <c r="EG225" s="4"/>
      <c r="EI225" s="4"/>
      <c r="EO225" s="4"/>
      <c r="FB225" s="6"/>
      <c r="FL225" s="19"/>
      <c r="FS225" s="6"/>
      <c r="GC225" s="19"/>
    </row>
    <row r="226" spans="1:185" x14ac:dyDescent="0.2">
      <c r="A226" s="14">
        <v>39236</v>
      </c>
      <c r="D226" s="4">
        <v>1</v>
      </c>
      <c r="E226" s="4">
        <v>1</v>
      </c>
      <c r="J226" s="4">
        <v>1</v>
      </c>
      <c r="K226" s="4">
        <v>1</v>
      </c>
      <c r="V226" s="4">
        <v>1</v>
      </c>
      <c r="Z226" s="4">
        <v>1</v>
      </c>
      <c r="AB226" s="7"/>
      <c r="AC226" s="10"/>
      <c r="BP226" s="6"/>
      <c r="BR226" s="4">
        <v>1</v>
      </c>
      <c r="BS226" s="4"/>
      <c r="BV226" s="4">
        <v>1</v>
      </c>
      <c r="BW226" s="10"/>
      <c r="CG226" s="7"/>
      <c r="CJ226" s="4"/>
      <c r="CO226" s="10"/>
      <c r="CQ226" s="4">
        <v>1</v>
      </c>
      <c r="CY226" s="11"/>
      <c r="DB226" s="4"/>
      <c r="DD226" s="4"/>
      <c r="DE226" s="4"/>
      <c r="DF226" s="4"/>
      <c r="DG226" s="4"/>
      <c r="DH226" s="4"/>
      <c r="DI226" s="4"/>
      <c r="DJ226" s="4"/>
      <c r="DK226" s="10"/>
      <c r="DL226" s="4"/>
      <c r="DM226" s="4"/>
      <c r="DN226" s="4"/>
      <c r="DO226" s="4"/>
      <c r="DP226" s="4"/>
      <c r="DQ226" s="4"/>
      <c r="DR226" s="10"/>
      <c r="DS226" s="4">
        <v>1</v>
      </c>
      <c r="DT226" s="4"/>
      <c r="DU226" s="4"/>
      <c r="DV226" s="4"/>
      <c r="DX226" s="4"/>
      <c r="DY226" s="6"/>
      <c r="DZ226" s="4"/>
      <c r="EA226" s="11"/>
      <c r="EE226" s="11"/>
      <c r="EF226" s="19"/>
      <c r="EG226" s="4"/>
      <c r="EI226" s="4"/>
      <c r="EO226" s="4"/>
      <c r="FB226" s="6"/>
      <c r="FL226" s="19"/>
      <c r="FS226" s="6"/>
      <c r="GC226" s="19"/>
    </row>
    <row r="227" spans="1:185" x14ac:dyDescent="0.2">
      <c r="A227" s="14">
        <v>39243</v>
      </c>
      <c r="D227" s="4">
        <v>1</v>
      </c>
      <c r="E227" s="4">
        <v>1</v>
      </c>
      <c r="J227" s="4">
        <v>1</v>
      </c>
      <c r="K227" s="4">
        <v>1</v>
      </c>
      <c r="M227" s="4">
        <v>1</v>
      </c>
      <c r="AB227" s="7"/>
      <c r="AC227" s="10"/>
      <c r="AH227" s="4">
        <v>1</v>
      </c>
      <c r="BP227" s="6"/>
      <c r="BR227" s="4">
        <v>1</v>
      </c>
      <c r="BS227" s="4"/>
      <c r="BW227" s="10"/>
      <c r="CG227" s="7"/>
      <c r="CJ227" s="4"/>
      <c r="CN227" s="4">
        <v>1</v>
      </c>
      <c r="CO227" s="10"/>
      <c r="CY227" s="11"/>
      <c r="DB227" s="4"/>
      <c r="DD227" s="4"/>
      <c r="DE227" s="4"/>
      <c r="DF227" s="4"/>
      <c r="DG227" s="4"/>
      <c r="DH227" s="4"/>
      <c r="DI227" s="4"/>
      <c r="DJ227" s="4"/>
      <c r="DK227" s="10"/>
      <c r="DL227" s="4"/>
      <c r="DM227" s="4"/>
      <c r="DN227" s="4"/>
      <c r="DO227" s="4"/>
      <c r="DP227" s="4"/>
      <c r="DQ227" s="4"/>
      <c r="DR227" s="10"/>
      <c r="DS227" s="4"/>
      <c r="DT227" s="4"/>
      <c r="DU227" s="4"/>
      <c r="DV227" s="4">
        <v>1</v>
      </c>
      <c r="DX227" s="4"/>
      <c r="DY227" s="6"/>
      <c r="DZ227" s="4"/>
      <c r="EA227" s="11"/>
      <c r="EE227" s="11"/>
      <c r="EF227" s="19"/>
      <c r="EG227" s="4"/>
      <c r="EI227" s="4"/>
      <c r="EO227" s="4"/>
      <c r="FB227" s="6"/>
      <c r="FL227" s="19"/>
      <c r="FS227" s="6"/>
      <c r="GC227" s="19"/>
    </row>
    <row r="228" spans="1:185" x14ac:dyDescent="0.2">
      <c r="A228" s="22">
        <v>39250</v>
      </c>
      <c r="B228" s="8"/>
      <c r="C228" s="8"/>
      <c r="D228" s="8">
        <v>1</v>
      </c>
      <c r="E228" s="8">
        <v>1</v>
      </c>
      <c r="F228" s="8"/>
      <c r="G228" s="8"/>
      <c r="H228" s="8"/>
      <c r="I228" s="8"/>
      <c r="J228" s="8">
        <v>1</v>
      </c>
      <c r="K228" s="8">
        <v>1</v>
      </c>
      <c r="L228" s="8">
        <v>1</v>
      </c>
      <c r="M228" s="8">
        <v>1</v>
      </c>
      <c r="N228" s="8"/>
      <c r="O228" s="8"/>
      <c r="P228" s="8"/>
      <c r="Q228" s="8"/>
      <c r="R228" s="8">
        <v>1</v>
      </c>
      <c r="S228" s="8"/>
      <c r="T228" s="8">
        <v>1</v>
      </c>
      <c r="U228" s="8"/>
      <c r="V228" s="8">
        <v>1</v>
      </c>
      <c r="W228" s="8"/>
      <c r="X228" s="8"/>
      <c r="Y228" s="8"/>
      <c r="Z228" s="8">
        <v>1</v>
      </c>
      <c r="AA228" s="8"/>
      <c r="AB228" s="7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9"/>
      <c r="BQ228" s="10"/>
      <c r="BR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7"/>
      <c r="CJ228" s="4"/>
      <c r="CN228" s="10"/>
      <c r="CO228" s="10"/>
      <c r="CP228" s="10"/>
      <c r="CQ228" s="10"/>
      <c r="CR228" s="10"/>
      <c r="CS228" s="10"/>
      <c r="CY228" s="11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9"/>
      <c r="DZ228" s="10"/>
      <c r="EA228" s="11"/>
      <c r="EE228" s="11"/>
      <c r="EF228" s="8"/>
      <c r="EG228" s="8"/>
      <c r="EH228" s="8"/>
      <c r="EI228" s="8"/>
      <c r="EJ228" s="8"/>
      <c r="EK228" s="8"/>
      <c r="EL228" s="8">
        <v>1</v>
      </c>
      <c r="EM228" s="8"/>
      <c r="EN228" s="8"/>
      <c r="EO228" s="8"/>
      <c r="EP228" s="8"/>
      <c r="EQ228" s="8"/>
      <c r="ER228" s="8"/>
      <c r="ES228" s="8"/>
      <c r="ET228" s="8"/>
      <c r="FB228" s="6"/>
      <c r="FL228" s="19"/>
      <c r="FS228" s="6"/>
      <c r="GC228" s="19"/>
    </row>
    <row r="229" spans="1:185" x14ac:dyDescent="0.2">
      <c r="A229" s="14">
        <v>39257</v>
      </c>
      <c r="D229" s="4">
        <v>1</v>
      </c>
      <c r="J229" s="4">
        <v>1</v>
      </c>
      <c r="K229" s="4">
        <v>1</v>
      </c>
      <c r="Z229" s="4">
        <v>1</v>
      </c>
      <c r="AB229" s="7"/>
      <c r="AC229" s="10"/>
      <c r="AH229" s="4">
        <v>1</v>
      </c>
      <c r="AV229" s="4">
        <v>1</v>
      </c>
      <c r="BP229" s="6"/>
      <c r="BS229" s="4"/>
      <c r="BW229" s="10"/>
      <c r="CG229" s="7"/>
      <c r="CJ229" s="4"/>
      <c r="CN229" s="4">
        <v>1</v>
      </c>
      <c r="CO229" s="10"/>
      <c r="CY229" s="11"/>
      <c r="DB229" s="4"/>
      <c r="DD229" s="4"/>
      <c r="DE229" s="4"/>
      <c r="DF229" s="4"/>
      <c r="DG229" s="4"/>
      <c r="DH229" s="4"/>
      <c r="DI229" s="4"/>
      <c r="DJ229" s="4"/>
      <c r="DK229" s="10"/>
      <c r="DL229" s="4"/>
      <c r="DM229" s="4"/>
      <c r="DN229" s="4"/>
      <c r="DO229" s="4"/>
      <c r="DP229" s="4"/>
      <c r="DQ229" s="4"/>
      <c r="DR229" s="10"/>
      <c r="DS229" s="4"/>
      <c r="DT229" s="4"/>
      <c r="DU229" s="4"/>
      <c r="DV229" s="4">
        <v>1</v>
      </c>
      <c r="DX229" s="4"/>
      <c r="DY229" s="6"/>
      <c r="DZ229" s="4"/>
      <c r="EA229" s="11"/>
      <c r="EE229" s="11"/>
      <c r="EF229" s="19"/>
      <c r="EG229" s="4"/>
      <c r="EI229" s="4"/>
      <c r="EO229" s="4"/>
      <c r="FB229" s="6"/>
      <c r="FL229" s="19"/>
      <c r="FS229" s="6"/>
      <c r="GC229" s="19"/>
    </row>
    <row r="230" spans="1:185" x14ac:dyDescent="0.2">
      <c r="A230" s="14">
        <v>39264</v>
      </c>
      <c r="D230" s="4">
        <v>1</v>
      </c>
      <c r="E230" s="4">
        <v>1</v>
      </c>
      <c r="J230" s="4">
        <v>1</v>
      </c>
      <c r="K230" s="4">
        <v>1</v>
      </c>
      <c r="M230" s="4">
        <v>1</v>
      </c>
      <c r="R230" s="4">
        <v>1</v>
      </c>
      <c r="T230" s="4">
        <v>1</v>
      </c>
      <c r="Z230" s="4">
        <v>1</v>
      </c>
      <c r="AB230" s="7"/>
      <c r="AC230" s="10"/>
      <c r="BP230" s="6"/>
      <c r="BS230" s="4"/>
      <c r="BW230" s="10"/>
      <c r="CG230" s="7"/>
      <c r="CJ230" s="4"/>
      <c r="CO230" s="10"/>
      <c r="CY230" s="11"/>
      <c r="DB230" s="4"/>
      <c r="DD230" s="4"/>
      <c r="DE230" s="4"/>
      <c r="DF230" s="4"/>
      <c r="DG230" s="4"/>
      <c r="DH230" s="4"/>
      <c r="DI230" s="4"/>
      <c r="DJ230" s="4"/>
      <c r="DK230" s="10"/>
      <c r="DL230" s="4"/>
      <c r="DM230" s="4"/>
      <c r="DN230" s="4"/>
      <c r="DO230" s="4"/>
      <c r="DP230" s="4"/>
      <c r="DQ230" s="4"/>
      <c r="DR230" s="10"/>
      <c r="DS230" s="4"/>
      <c r="DT230" s="4"/>
      <c r="DU230" s="4"/>
      <c r="DV230" s="4"/>
      <c r="DX230" s="4"/>
      <c r="DY230" s="6"/>
      <c r="DZ230" s="4"/>
      <c r="EA230" s="11"/>
      <c r="EE230" s="11"/>
      <c r="EF230" s="19"/>
      <c r="EG230" s="4"/>
      <c r="EI230" s="4"/>
      <c r="EO230" s="4"/>
      <c r="FB230" s="6"/>
      <c r="FL230" s="19"/>
      <c r="FS230" s="6"/>
      <c r="GC230" s="19"/>
    </row>
    <row r="231" spans="1:185" x14ac:dyDescent="0.2">
      <c r="A231" s="14">
        <v>39271</v>
      </c>
      <c r="D231" s="4">
        <v>1</v>
      </c>
      <c r="E231" s="4">
        <v>1</v>
      </c>
      <c r="K231" s="4">
        <v>1</v>
      </c>
      <c r="V231" s="4">
        <v>1</v>
      </c>
      <c r="Z231" s="4">
        <v>1</v>
      </c>
      <c r="AB231" s="7"/>
      <c r="AC231" s="10"/>
      <c r="AH231" s="4">
        <v>1</v>
      </c>
      <c r="AV231" s="4">
        <v>1</v>
      </c>
      <c r="BP231" s="6"/>
      <c r="BS231" s="4"/>
      <c r="BW231" s="10"/>
      <c r="CG231" s="7"/>
      <c r="CJ231" s="4"/>
      <c r="CN231" s="4">
        <v>1</v>
      </c>
      <c r="CO231" s="10"/>
      <c r="CY231" s="11"/>
      <c r="DB231" s="4"/>
      <c r="DD231" s="4"/>
      <c r="DE231" s="4"/>
      <c r="DF231" s="4"/>
      <c r="DG231" s="4"/>
      <c r="DH231" s="4"/>
      <c r="DI231" s="4"/>
      <c r="DJ231" s="4"/>
      <c r="DK231" s="10"/>
      <c r="DL231" s="4"/>
      <c r="DM231" s="4"/>
      <c r="DN231" s="4"/>
      <c r="DO231" s="4"/>
      <c r="DP231" s="4"/>
      <c r="DQ231" s="4"/>
      <c r="DR231" s="10"/>
      <c r="DS231" s="4"/>
      <c r="DT231" s="4"/>
      <c r="DU231" s="4"/>
      <c r="DV231" s="4">
        <v>1</v>
      </c>
      <c r="DX231" s="4"/>
      <c r="DY231" s="6"/>
      <c r="DZ231" s="4"/>
      <c r="EA231" s="11"/>
      <c r="EE231" s="11"/>
      <c r="EF231" s="19"/>
      <c r="EG231" s="4"/>
      <c r="EI231" s="4"/>
      <c r="EO231" s="4"/>
      <c r="FB231" s="6"/>
      <c r="FL231" s="19"/>
      <c r="FS231" s="6"/>
      <c r="GC231" s="19"/>
    </row>
    <row r="232" spans="1:185" x14ac:dyDescent="0.2">
      <c r="A232" s="14">
        <v>39278</v>
      </c>
      <c r="D232" s="4">
        <v>1</v>
      </c>
      <c r="E232" s="4">
        <v>1</v>
      </c>
      <c r="J232" s="4">
        <v>1</v>
      </c>
      <c r="K232" s="4">
        <v>1</v>
      </c>
      <c r="T232" s="4">
        <v>1</v>
      </c>
      <c r="V232" s="4">
        <v>1</v>
      </c>
      <c r="Z232" s="4">
        <v>1</v>
      </c>
      <c r="AB232" s="7"/>
      <c r="AC232" s="10"/>
      <c r="BP232" s="6"/>
      <c r="BR232" s="4">
        <v>1</v>
      </c>
      <c r="BS232" s="4"/>
      <c r="BV232" s="4">
        <v>1</v>
      </c>
      <c r="BW232" s="10"/>
      <c r="CG232" s="7"/>
      <c r="CJ232" s="4"/>
      <c r="CO232" s="10"/>
      <c r="CQ232" s="4">
        <v>1</v>
      </c>
      <c r="CY232" s="11"/>
      <c r="DB232" s="4"/>
      <c r="DD232" s="4"/>
      <c r="DE232" s="4"/>
      <c r="DF232" s="4"/>
      <c r="DG232" s="4"/>
      <c r="DH232" s="4"/>
      <c r="DI232" s="4"/>
      <c r="DJ232" s="4"/>
      <c r="DK232" s="10"/>
      <c r="DL232" s="4"/>
      <c r="DM232" s="4"/>
      <c r="DN232" s="4"/>
      <c r="DO232" s="4"/>
      <c r="DP232" s="4"/>
      <c r="DQ232" s="4"/>
      <c r="DR232" s="10"/>
      <c r="DS232" s="4">
        <v>1</v>
      </c>
      <c r="DT232" s="4"/>
      <c r="DU232" s="4"/>
      <c r="DV232" s="4"/>
      <c r="DX232" s="4"/>
      <c r="DY232" s="6"/>
      <c r="DZ232" s="4"/>
      <c r="EA232" s="11"/>
      <c r="EE232" s="11"/>
      <c r="EF232" s="19"/>
      <c r="EG232" s="4"/>
      <c r="EI232" s="4"/>
      <c r="EO232" s="4"/>
      <c r="FB232" s="6"/>
      <c r="FL232" s="19"/>
      <c r="FS232" s="6"/>
      <c r="GC232" s="19"/>
    </row>
    <row r="233" spans="1:185" x14ac:dyDescent="0.2">
      <c r="A233" s="14">
        <v>39285</v>
      </c>
      <c r="E233" s="4">
        <v>1</v>
      </c>
      <c r="J233" s="4">
        <v>1</v>
      </c>
      <c r="K233" s="4">
        <v>1</v>
      </c>
      <c r="M233" s="4">
        <v>1</v>
      </c>
      <c r="T233" s="4">
        <v>1</v>
      </c>
      <c r="AB233" s="7"/>
      <c r="AC233" s="10"/>
      <c r="AH233" s="4">
        <v>1</v>
      </c>
      <c r="BP233" s="6"/>
      <c r="BR233" s="4">
        <v>1</v>
      </c>
      <c r="BS233" s="4"/>
      <c r="BW233" s="10"/>
      <c r="CG233" s="7"/>
      <c r="CJ233" s="4"/>
      <c r="CO233" s="10"/>
      <c r="CQ233" s="4">
        <v>1</v>
      </c>
      <c r="CY233" s="11"/>
      <c r="DB233" s="4"/>
      <c r="DD233" s="4"/>
      <c r="DE233" s="4"/>
      <c r="DF233" s="4"/>
      <c r="DG233" s="4"/>
      <c r="DH233" s="4"/>
      <c r="DI233" s="4"/>
      <c r="DJ233" s="4"/>
      <c r="DK233" s="10"/>
      <c r="DL233" s="4"/>
      <c r="DM233" s="4"/>
      <c r="DN233" s="4"/>
      <c r="DO233" s="4"/>
      <c r="DP233" s="4"/>
      <c r="DQ233" s="4"/>
      <c r="DR233" s="10"/>
      <c r="DS233" s="4"/>
      <c r="DT233" s="4"/>
      <c r="DU233" s="4"/>
      <c r="DV233" s="4">
        <v>1</v>
      </c>
      <c r="DX233" s="4"/>
      <c r="DY233" s="6"/>
      <c r="DZ233" s="4"/>
      <c r="EA233" s="11"/>
      <c r="EE233" s="11"/>
      <c r="EF233" s="19"/>
      <c r="EG233" s="4"/>
      <c r="EI233" s="4"/>
      <c r="EO233" s="4"/>
      <c r="FB233" s="6"/>
      <c r="FL233" s="19"/>
      <c r="FS233" s="6"/>
      <c r="GC233" s="19"/>
    </row>
    <row r="234" spans="1:185" x14ac:dyDescent="0.2">
      <c r="A234" s="14">
        <v>39292</v>
      </c>
      <c r="E234" s="4">
        <v>1</v>
      </c>
      <c r="J234" s="4">
        <v>1</v>
      </c>
      <c r="K234" s="4">
        <v>1</v>
      </c>
      <c r="T234" s="4">
        <v>1</v>
      </c>
      <c r="AB234" s="7"/>
      <c r="AC234" s="10"/>
      <c r="AV234" s="4">
        <v>1</v>
      </c>
      <c r="BP234" s="6"/>
      <c r="BS234" s="4"/>
      <c r="BV234" s="4">
        <v>1</v>
      </c>
      <c r="BW234" s="10"/>
      <c r="CG234" s="7"/>
      <c r="CJ234" s="4"/>
      <c r="CO234" s="10"/>
      <c r="CQ234" s="4">
        <v>1</v>
      </c>
      <c r="CY234" s="11"/>
      <c r="DB234" s="4"/>
      <c r="DD234" s="4"/>
      <c r="DE234" s="4"/>
      <c r="DF234" s="4"/>
      <c r="DG234" s="4"/>
      <c r="DH234" s="4"/>
      <c r="DI234" s="4"/>
      <c r="DJ234" s="4"/>
      <c r="DK234" s="10"/>
      <c r="DL234" s="4"/>
      <c r="DM234" s="4"/>
      <c r="DN234" s="4"/>
      <c r="DO234" s="4"/>
      <c r="DP234" s="4"/>
      <c r="DQ234" s="4"/>
      <c r="DR234" s="10"/>
      <c r="DS234" s="4">
        <v>1</v>
      </c>
      <c r="DT234" s="4"/>
      <c r="DU234" s="4"/>
      <c r="DV234" s="4"/>
      <c r="DX234" s="4"/>
      <c r="DY234" s="6"/>
      <c r="DZ234" s="4"/>
      <c r="EA234" s="11"/>
      <c r="EE234" s="11"/>
      <c r="EF234" s="19"/>
      <c r="EG234" s="4"/>
      <c r="EI234" s="4"/>
      <c r="EO234" s="4"/>
      <c r="FB234" s="6"/>
      <c r="FL234" s="19"/>
      <c r="FS234" s="6"/>
      <c r="GC234" s="19"/>
    </row>
    <row r="235" spans="1:185" x14ac:dyDescent="0.2">
      <c r="A235" s="14">
        <v>39299</v>
      </c>
      <c r="D235" s="4">
        <v>1</v>
      </c>
      <c r="E235" s="4">
        <v>1</v>
      </c>
      <c r="J235" s="4">
        <v>1</v>
      </c>
      <c r="Z235" s="4">
        <v>1</v>
      </c>
      <c r="AB235" s="7"/>
      <c r="AC235" s="10"/>
      <c r="AH235" s="4">
        <v>1</v>
      </c>
      <c r="BP235" s="6"/>
      <c r="BR235" s="4">
        <v>1</v>
      </c>
      <c r="BS235" s="4"/>
      <c r="BW235" s="10"/>
      <c r="CG235" s="7"/>
      <c r="CJ235" s="4"/>
      <c r="CO235" s="10"/>
      <c r="CQ235" s="4">
        <v>1</v>
      </c>
      <c r="CY235" s="11"/>
      <c r="DB235" s="4"/>
      <c r="DD235" s="4"/>
      <c r="DE235" s="4"/>
      <c r="DF235" s="4"/>
      <c r="DG235" s="4"/>
      <c r="DH235" s="4"/>
      <c r="DI235" s="4"/>
      <c r="DJ235" s="4"/>
      <c r="DK235" s="10"/>
      <c r="DL235" s="4"/>
      <c r="DM235" s="4"/>
      <c r="DN235" s="4"/>
      <c r="DO235" s="4"/>
      <c r="DP235" s="4"/>
      <c r="DQ235" s="4"/>
      <c r="DR235" s="10"/>
      <c r="DS235" s="4">
        <v>1</v>
      </c>
      <c r="DT235" s="4"/>
      <c r="DU235" s="4"/>
      <c r="DV235" s="4"/>
      <c r="DX235" s="4"/>
      <c r="DY235" s="6"/>
      <c r="DZ235" s="4"/>
      <c r="EA235" s="11"/>
      <c r="EE235" s="11"/>
      <c r="EF235" s="19"/>
      <c r="EG235" s="4"/>
      <c r="EI235" s="4"/>
      <c r="EO235" s="4"/>
      <c r="FB235" s="6"/>
      <c r="FL235" s="19"/>
      <c r="FS235" s="6"/>
      <c r="GC235" s="19"/>
    </row>
    <row r="236" spans="1:185" x14ac:dyDescent="0.2">
      <c r="A236" s="14">
        <v>39306</v>
      </c>
      <c r="D236" s="4">
        <v>1</v>
      </c>
      <c r="E236" s="4">
        <v>1</v>
      </c>
      <c r="J236" s="4">
        <v>1</v>
      </c>
      <c r="K236" s="4">
        <v>1</v>
      </c>
      <c r="M236" s="4">
        <v>1</v>
      </c>
      <c r="Z236" s="4">
        <v>1</v>
      </c>
      <c r="AB236" s="7"/>
      <c r="AC236" s="10"/>
      <c r="BP236" s="6"/>
      <c r="BR236" s="4">
        <v>1</v>
      </c>
      <c r="BS236" s="4"/>
      <c r="BV236" s="4">
        <v>1</v>
      </c>
      <c r="BW236" s="10"/>
      <c r="CG236" s="7"/>
      <c r="CJ236" s="4"/>
      <c r="CN236" s="4">
        <v>1</v>
      </c>
      <c r="CO236" s="10"/>
      <c r="CY236" s="11"/>
      <c r="DB236" s="4"/>
      <c r="DD236" s="4"/>
      <c r="DE236" s="4"/>
      <c r="DF236" s="4"/>
      <c r="DG236" s="4"/>
      <c r="DH236" s="4"/>
      <c r="DI236" s="4"/>
      <c r="DJ236" s="4"/>
      <c r="DK236" s="10"/>
      <c r="DL236" s="4"/>
      <c r="DM236" s="4"/>
      <c r="DN236" s="4"/>
      <c r="DO236" s="4"/>
      <c r="DP236" s="4"/>
      <c r="DQ236" s="4"/>
      <c r="DR236" s="10"/>
      <c r="DS236" s="4">
        <v>1</v>
      </c>
      <c r="DT236" s="4"/>
      <c r="DU236" s="4"/>
      <c r="DV236" s="4"/>
      <c r="DX236" s="4"/>
      <c r="DY236" s="6"/>
      <c r="DZ236" s="4"/>
      <c r="EA236" s="11"/>
      <c r="EE236" s="11"/>
      <c r="EF236" s="19"/>
      <c r="EG236" s="4"/>
      <c r="EI236" s="4"/>
      <c r="EO236" s="4"/>
      <c r="FB236" s="6"/>
      <c r="FL236" s="19"/>
      <c r="FS236" s="6"/>
      <c r="GC236" s="19"/>
    </row>
    <row r="237" spans="1:185" x14ac:dyDescent="0.2">
      <c r="A237" s="14">
        <v>39313</v>
      </c>
      <c r="E237" s="4">
        <v>1</v>
      </c>
      <c r="J237" s="4">
        <v>1</v>
      </c>
      <c r="T237" s="4">
        <v>1</v>
      </c>
      <c r="AB237" s="7"/>
      <c r="AC237" s="10"/>
      <c r="BP237" s="6"/>
      <c r="BS237" s="4"/>
      <c r="BW237" s="10"/>
      <c r="CG237" s="7"/>
      <c r="CJ237" s="4"/>
      <c r="CO237" s="10"/>
      <c r="CY237" s="11"/>
      <c r="DB237" s="4"/>
      <c r="DD237" s="4"/>
      <c r="DE237" s="4"/>
      <c r="DF237" s="4"/>
      <c r="DG237" s="4"/>
      <c r="DH237" s="4"/>
      <c r="DI237" s="4"/>
      <c r="DJ237" s="4"/>
      <c r="DK237" s="10"/>
      <c r="DL237" s="4"/>
      <c r="DM237" s="4"/>
      <c r="DN237" s="4"/>
      <c r="DO237" s="4"/>
      <c r="DP237" s="4"/>
      <c r="DQ237" s="4"/>
      <c r="DR237" s="10"/>
      <c r="DS237" s="4"/>
      <c r="DT237" s="4"/>
      <c r="DU237" s="4"/>
      <c r="DV237" s="4"/>
      <c r="DX237" s="4"/>
      <c r="DY237" s="6"/>
      <c r="DZ237" s="4"/>
      <c r="EA237" s="11"/>
      <c r="EE237" s="11"/>
      <c r="EF237" s="19"/>
      <c r="EG237" s="4"/>
      <c r="EI237" s="4"/>
      <c r="EO237" s="4"/>
      <c r="FB237" s="6"/>
      <c r="FL237" s="19"/>
      <c r="FS237" s="6"/>
      <c r="GC237" s="19"/>
    </row>
    <row r="238" spans="1:185" x14ac:dyDescent="0.2">
      <c r="A238" s="14">
        <v>39320</v>
      </c>
      <c r="D238" s="4">
        <v>1</v>
      </c>
      <c r="E238" s="4">
        <v>1</v>
      </c>
      <c r="J238" s="4">
        <v>1</v>
      </c>
      <c r="T238" s="4">
        <v>1</v>
      </c>
      <c r="V238" s="4">
        <v>1</v>
      </c>
      <c r="Z238" s="4">
        <v>1</v>
      </c>
      <c r="AB238" s="7"/>
      <c r="AC238" s="10"/>
      <c r="BP238" s="6"/>
      <c r="BR238" s="4">
        <v>1</v>
      </c>
      <c r="BS238" s="4"/>
      <c r="BV238" s="4">
        <v>1</v>
      </c>
      <c r="BW238" s="10"/>
      <c r="CG238" s="7"/>
      <c r="CJ238" s="4"/>
      <c r="CN238" s="4">
        <v>1</v>
      </c>
      <c r="CO238" s="10"/>
      <c r="CY238" s="11"/>
      <c r="DB238" s="4"/>
      <c r="DD238" s="4"/>
      <c r="DE238" s="4"/>
      <c r="DF238" s="4"/>
      <c r="DG238" s="4"/>
      <c r="DH238" s="4"/>
      <c r="DI238" s="4"/>
      <c r="DJ238" s="4"/>
      <c r="DK238" s="10"/>
      <c r="DL238" s="4"/>
      <c r="DM238" s="4"/>
      <c r="DN238" s="4"/>
      <c r="DO238" s="4"/>
      <c r="DP238" s="4"/>
      <c r="DQ238" s="4"/>
      <c r="DR238" s="10"/>
      <c r="DS238" s="4">
        <v>1</v>
      </c>
      <c r="DT238" s="4"/>
      <c r="DU238" s="4"/>
      <c r="DV238" s="4"/>
      <c r="DX238" s="4"/>
      <c r="DY238" s="6"/>
      <c r="DZ238" s="4"/>
      <c r="EA238" s="11"/>
      <c r="EE238" s="11"/>
      <c r="EF238" s="19"/>
      <c r="EG238" s="4"/>
      <c r="EI238" s="4"/>
      <c r="EO238" s="4"/>
      <c r="FB238" s="6"/>
      <c r="FL238" s="19"/>
      <c r="FS238" s="6"/>
      <c r="GC238" s="19"/>
    </row>
    <row r="239" spans="1:185" x14ac:dyDescent="0.2">
      <c r="A239" s="14">
        <v>39327</v>
      </c>
      <c r="D239" s="4">
        <v>1</v>
      </c>
      <c r="E239" s="4">
        <v>1</v>
      </c>
      <c r="J239" s="4">
        <v>1</v>
      </c>
      <c r="K239" s="4">
        <v>1</v>
      </c>
      <c r="T239" s="4">
        <v>1</v>
      </c>
      <c r="V239" s="4">
        <v>1</v>
      </c>
      <c r="Z239" s="4">
        <v>1</v>
      </c>
      <c r="AB239" s="7"/>
      <c r="AC239" s="10"/>
      <c r="AD239" s="4">
        <v>1</v>
      </c>
      <c r="AH239" s="4">
        <v>1</v>
      </c>
      <c r="BP239" s="6"/>
      <c r="BS239" s="4"/>
      <c r="BW239" s="10"/>
      <c r="CG239" s="7"/>
      <c r="CJ239" s="4"/>
      <c r="CN239" s="4">
        <v>1</v>
      </c>
      <c r="CO239" s="10"/>
      <c r="CY239" s="11"/>
      <c r="DB239" s="4"/>
      <c r="DD239" s="4"/>
      <c r="DE239" s="4"/>
      <c r="DF239" s="4"/>
      <c r="DG239" s="4"/>
      <c r="DH239" s="4"/>
      <c r="DI239" s="4"/>
      <c r="DJ239" s="4"/>
      <c r="DK239" s="10"/>
      <c r="DL239" s="4"/>
      <c r="DM239" s="4"/>
      <c r="DN239" s="4"/>
      <c r="DO239" s="4"/>
      <c r="DP239" s="4"/>
      <c r="DQ239" s="4"/>
      <c r="DR239" s="10"/>
      <c r="DS239" s="4"/>
      <c r="DT239" s="4"/>
      <c r="DU239" s="4"/>
      <c r="DV239" s="4">
        <v>1</v>
      </c>
      <c r="DX239" s="4"/>
      <c r="DY239" s="6"/>
      <c r="DZ239" s="4"/>
      <c r="EA239" s="11"/>
      <c r="EE239" s="11"/>
      <c r="EF239" s="19"/>
      <c r="EG239" s="4"/>
      <c r="EI239" s="4"/>
      <c r="EO239" s="4"/>
      <c r="FB239" s="6"/>
      <c r="FL239" s="19"/>
      <c r="FS239" s="6"/>
      <c r="GC239" s="19"/>
    </row>
    <row r="240" spans="1:185" x14ac:dyDescent="0.2">
      <c r="A240" s="14">
        <v>39334</v>
      </c>
      <c r="D240" s="4">
        <v>1</v>
      </c>
      <c r="E240" s="4">
        <v>1</v>
      </c>
      <c r="J240" s="4">
        <v>1</v>
      </c>
      <c r="K240" s="4">
        <v>1</v>
      </c>
      <c r="T240" s="4">
        <v>1</v>
      </c>
      <c r="V240" s="4">
        <v>1</v>
      </c>
      <c r="AB240" s="7"/>
      <c r="AC240" s="10"/>
      <c r="AV240" s="4">
        <v>1</v>
      </c>
      <c r="BP240" s="6"/>
      <c r="BS240" s="4"/>
      <c r="BV240" s="4">
        <v>1</v>
      </c>
      <c r="BW240" s="10"/>
      <c r="CG240" s="7"/>
      <c r="CJ240" s="4"/>
      <c r="CO240" s="10"/>
      <c r="CQ240" s="4">
        <v>1</v>
      </c>
      <c r="CY240" s="11"/>
      <c r="DB240" s="4"/>
      <c r="DD240" s="4"/>
      <c r="DE240" s="4"/>
      <c r="DF240" s="4"/>
      <c r="DG240" s="4"/>
      <c r="DH240" s="4"/>
      <c r="DI240" s="4"/>
      <c r="DJ240" s="4"/>
      <c r="DK240" s="10"/>
      <c r="DL240" s="4"/>
      <c r="DM240" s="4"/>
      <c r="DN240" s="4"/>
      <c r="DO240" s="4"/>
      <c r="DP240" s="4"/>
      <c r="DQ240" s="4"/>
      <c r="DR240" s="10"/>
      <c r="DS240" s="4">
        <v>1</v>
      </c>
      <c r="DT240" s="4"/>
      <c r="DU240" s="4"/>
      <c r="DV240" s="4"/>
      <c r="DX240" s="4"/>
      <c r="DY240" s="6"/>
      <c r="DZ240" s="4"/>
      <c r="EA240" s="11"/>
      <c r="EE240" s="11"/>
      <c r="EF240" s="19"/>
      <c r="EG240" s="4"/>
      <c r="EI240" s="4"/>
      <c r="EO240" s="4"/>
      <c r="FB240" s="6"/>
      <c r="FL240" s="19"/>
      <c r="FS240" s="6"/>
      <c r="GC240" s="19"/>
    </row>
    <row r="241" spans="1:185" x14ac:dyDescent="0.2">
      <c r="A241" s="14">
        <v>39341</v>
      </c>
      <c r="B241" s="20"/>
      <c r="C241" s="20"/>
      <c r="D241" s="4">
        <v>1</v>
      </c>
      <c r="E241" s="4">
        <v>1</v>
      </c>
      <c r="K241" s="4">
        <v>1</v>
      </c>
      <c r="M241" s="4">
        <v>1</v>
      </c>
      <c r="N241" s="20"/>
      <c r="T241" s="4">
        <v>1</v>
      </c>
      <c r="V241" s="4">
        <v>1</v>
      </c>
      <c r="Z241" s="4">
        <v>1</v>
      </c>
      <c r="AB241" s="7"/>
      <c r="AC241" s="10"/>
      <c r="AH241" s="4">
        <v>1</v>
      </c>
      <c r="AV241" s="4">
        <v>1</v>
      </c>
      <c r="BP241" s="6"/>
      <c r="BS241" s="4"/>
      <c r="BW241" s="10"/>
      <c r="CG241" s="7"/>
      <c r="CJ241" s="4"/>
      <c r="CN241" s="4">
        <v>1</v>
      </c>
      <c r="CO241" s="10"/>
      <c r="CY241" s="11"/>
      <c r="DB241" s="4"/>
      <c r="DD241" s="4"/>
      <c r="DE241" s="4"/>
      <c r="DF241" s="4"/>
      <c r="DG241" s="4"/>
      <c r="DH241" s="4"/>
      <c r="DI241" s="4"/>
      <c r="DJ241" s="4"/>
      <c r="DK241" s="10"/>
      <c r="DL241" s="4"/>
      <c r="DM241" s="4"/>
      <c r="DN241" s="4"/>
      <c r="DO241" s="4"/>
      <c r="DP241" s="4"/>
      <c r="DQ241" s="4"/>
      <c r="DR241" s="10"/>
      <c r="DS241" s="4"/>
      <c r="DT241" s="4"/>
      <c r="DU241" s="4"/>
      <c r="DV241" s="4">
        <v>1</v>
      </c>
      <c r="DX241" s="4"/>
      <c r="DY241" s="6"/>
      <c r="DZ241" s="4"/>
      <c r="EA241" s="11"/>
      <c r="EE241" s="11"/>
      <c r="EF241" s="19"/>
      <c r="EG241" s="4"/>
      <c r="EI241" s="4"/>
      <c r="EO241" s="4"/>
      <c r="FB241" s="6"/>
      <c r="FL241" s="19"/>
      <c r="FS241" s="6"/>
      <c r="GC241" s="19"/>
    </row>
    <row r="242" spans="1:185" x14ac:dyDescent="0.2">
      <c r="A242" s="14">
        <v>39348</v>
      </c>
      <c r="E242" s="4">
        <v>1</v>
      </c>
      <c r="J242" s="4">
        <v>1</v>
      </c>
      <c r="K242" s="4">
        <v>1</v>
      </c>
      <c r="M242" s="4">
        <v>1</v>
      </c>
      <c r="R242" s="4">
        <v>1</v>
      </c>
      <c r="T242" s="4">
        <v>1</v>
      </c>
      <c r="V242" s="4">
        <v>1</v>
      </c>
      <c r="AB242" s="7"/>
      <c r="AC242" s="10"/>
      <c r="AD242" s="4">
        <v>1</v>
      </c>
      <c r="BP242" s="6"/>
      <c r="BS242" s="4"/>
      <c r="BV242" s="4">
        <v>1</v>
      </c>
      <c r="BW242" s="10"/>
      <c r="CG242" s="7"/>
      <c r="CJ242" s="4"/>
      <c r="CO242" s="10"/>
      <c r="CQ242" s="4">
        <v>1</v>
      </c>
      <c r="CY242" s="11"/>
      <c r="DB242" s="4"/>
      <c r="DD242" s="4"/>
      <c r="DE242" s="4"/>
      <c r="DF242" s="4"/>
      <c r="DG242" s="4"/>
      <c r="DH242" s="4"/>
      <c r="DI242" s="4"/>
      <c r="DJ242" s="4"/>
      <c r="DK242" s="10"/>
      <c r="DL242" s="4"/>
      <c r="DM242" s="4"/>
      <c r="DN242" s="4"/>
      <c r="DO242" s="4"/>
      <c r="DP242" s="4"/>
      <c r="DQ242" s="4"/>
      <c r="DR242" s="10"/>
      <c r="DS242" s="4">
        <v>1</v>
      </c>
      <c r="DT242" s="4"/>
      <c r="DU242" s="4"/>
      <c r="DV242" s="4"/>
      <c r="DX242" s="4"/>
      <c r="DY242" s="6"/>
      <c r="DZ242" s="4"/>
      <c r="EA242" s="11"/>
      <c r="EE242" s="11"/>
      <c r="EF242" s="19"/>
      <c r="EG242" s="4"/>
      <c r="EI242" s="4"/>
      <c r="EO242" s="4"/>
      <c r="FB242" s="6"/>
      <c r="FL242" s="19"/>
      <c r="FS242" s="6"/>
      <c r="GC242" s="19"/>
    </row>
    <row r="243" spans="1:185" x14ac:dyDescent="0.2">
      <c r="A243" s="14">
        <v>39355</v>
      </c>
      <c r="D243" s="4">
        <v>1</v>
      </c>
      <c r="E243" s="4">
        <v>1</v>
      </c>
      <c r="J243" s="4">
        <v>1</v>
      </c>
      <c r="K243" s="4">
        <v>1</v>
      </c>
      <c r="Z243" s="4">
        <v>1</v>
      </c>
      <c r="AB243" s="7"/>
      <c r="AC243" s="10"/>
      <c r="AH243" s="4">
        <v>1</v>
      </c>
      <c r="AV243" s="4">
        <v>1</v>
      </c>
      <c r="BP243" s="6"/>
      <c r="BS243" s="4"/>
      <c r="BW243" s="10"/>
      <c r="CG243" s="7"/>
      <c r="CJ243" s="4"/>
      <c r="CN243" s="4">
        <v>1</v>
      </c>
      <c r="CO243" s="10"/>
      <c r="CY243" s="11"/>
      <c r="DB243" s="4"/>
      <c r="DD243" s="4"/>
      <c r="DE243" s="4"/>
      <c r="DF243" s="4"/>
      <c r="DG243" s="4"/>
      <c r="DH243" s="4"/>
      <c r="DI243" s="4"/>
      <c r="DJ243" s="4"/>
      <c r="DK243" s="10"/>
      <c r="DL243" s="4"/>
      <c r="DM243" s="4"/>
      <c r="DN243" s="4"/>
      <c r="DO243" s="4"/>
      <c r="DP243" s="4"/>
      <c r="DQ243" s="4"/>
      <c r="DR243" s="10"/>
      <c r="DS243" s="4"/>
      <c r="DT243" s="4"/>
      <c r="DU243" s="4"/>
      <c r="DV243" s="4">
        <v>1</v>
      </c>
      <c r="DX243" s="4"/>
      <c r="DY243" s="6"/>
      <c r="DZ243" s="4"/>
      <c r="EA243" s="11"/>
      <c r="EE243" s="11"/>
      <c r="EF243" s="19"/>
      <c r="EG243" s="4"/>
      <c r="EI243" s="4"/>
      <c r="EO243" s="4"/>
      <c r="FB243" s="6"/>
      <c r="FL243" s="19"/>
      <c r="FS243" s="6"/>
      <c r="GC243" s="19"/>
    </row>
    <row r="244" spans="1:185" x14ac:dyDescent="0.2">
      <c r="A244" s="14">
        <v>39362</v>
      </c>
      <c r="D244" s="4">
        <v>1</v>
      </c>
      <c r="E244" s="4">
        <v>1</v>
      </c>
      <c r="J244" s="4">
        <v>1</v>
      </c>
      <c r="K244" s="4">
        <v>1</v>
      </c>
      <c r="V244" s="4">
        <v>1</v>
      </c>
      <c r="Z244" s="4">
        <v>1</v>
      </c>
      <c r="AB244" s="7"/>
      <c r="AC244" s="10"/>
      <c r="AD244" s="4">
        <v>1</v>
      </c>
      <c r="BP244" s="6"/>
      <c r="BS244" s="4"/>
      <c r="BV244" s="4">
        <v>1</v>
      </c>
      <c r="BW244" s="10"/>
      <c r="CG244" s="7"/>
      <c r="CJ244" s="4"/>
      <c r="CO244" s="10"/>
      <c r="CQ244" s="4">
        <v>1</v>
      </c>
      <c r="CY244" s="11"/>
      <c r="DB244" s="4"/>
      <c r="DD244" s="4"/>
      <c r="DE244" s="4"/>
      <c r="DF244" s="4"/>
      <c r="DG244" s="4"/>
      <c r="DH244" s="4"/>
      <c r="DI244" s="4"/>
      <c r="DJ244" s="4"/>
      <c r="DK244" s="10"/>
      <c r="DL244" s="4"/>
      <c r="DM244" s="4"/>
      <c r="DN244" s="4"/>
      <c r="DO244" s="4"/>
      <c r="DP244" s="4"/>
      <c r="DQ244" s="4"/>
      <c r="DR244" s="10"/>
      <c r="DS244" s="4">
        <v>1</v>
      </c>
      <c r="DT244" s="4"/>
      <c r="DU244" s="4"/>
      <c r="DV244" s="4"/>
      <c r="DX244" s="4"/>
      <c r="DY244" s="6"/>
      <c r="DZ244" s="4"/>
      <c r="EA244" s="11"/>
      <c r="EE244" s="11"/>
      <c r="EF244" s="19"/>
      <c r="EG244" s="4"/>
      <c r="EI244" s="4"/>
      <c r="EO244" s="4"/>
      <c r="FB244" s="6"/>
      <c r="FL244" s="19"/>
      <c r="FS244" s="6"/>
      <c r="GC244" s="19"/>
    </row>
    <row r="245" spans="1:185" x14ac:dyDescent="0.2">
      <c r="A245" s="14">
        <v>39369</v>
      </c>
      <c r="D245" s="4">
        <v>1</v>
      </c>
      <c r="E245" s="4">
        <v>1</v>
      </c>
      <c r="K245" s="4">
        <v>1</v>
      </c>
      <c r="Z245" s="4">
        <v>1</v>
      </c>
      <c r="AB245" s="7"/>
      <c r="AC245" s="10"/>
      <c r="AD245" s="4">
        <v>1</v>
      </c>
      <c r="AH245" s="4">
        <v>1</v>
      </c>
      <c r="BP245" s="6"/>
      <c r="BS245" s="4"/>
      <c r="BW245" s="10"/>
      <c r="CG245" s="7"/>
      <c r="CJ245" s="4"/>
      <c r="CN245" s="4">
        <v>1</v>
      </c>
      <c r="CO245" s="10"/>
      <c r="CY245" s="11"/>
      <c r="DB245" s="4"/>
      <c r="DD245" s="4"/>
      <c r="DE245" s="4"/>
      <c r="DF245" s="4"/>
      <c r="DG245" s="4"/>
      <c r="DH245" s="4"/>
      <c r="DI245" s="4"/>
      <c r="DJ245" s="4"/>
      <c r="DK245" s="10"/>
      <c r="DL245" s="4"/>
      <c r="DM245" s="4"/>
      <c r="DN245" s="4"/>
      <c r="DO245" s="4"/>
      <c r="DP245" s="4"/>
      <c r="DQ245" s="4"/>
      <c r="DR245" s="10"/>
      <c r="DS245" s="4"/>
      <c r="DT245" s="4"/>
      <c r="DU245" s="4"/>
      <c r="DV245" s="4">
        <v>1</v>
      </c>
      <c r="DX245" s="4"/>
      <c r="DY245" s="6"/>
      <c r="DZ245" s="4"/>
      <c r="EA245" s="11"/>
      <c r="EE245" s="11"/>
      <c r="EF245" s="19"/>
      <c r="EG245" s="4"/>
      <c r="EI245" s="4"/>
      <c r="EO245" s="4"/>
      <c r="FB245" s="6"/>
      <c r="FL245" s="19"/>
      <c r="FS245" s="6"/>
      <c r="GC245" s="19"/>
    </row>
    <row r="246" spans="1:185" x14ac:dyDescent="0.2">
      <c r="A246" s="14">
        <v>39376</v>
      </c>
      <c r="D246" s="4">
        <v>1</v>
      </c>
      <c r="E246" s="4">
        <v>1</v>
      </c>
      <c r="K246" s="4">
        <v>1</v>
      </c>
      <c r="Z246" s="4">
        <v>1</v>
      </c>
      <c r="AB246" s="7"/>
      <c r="AC246" s="10"/>
      <c r="AV246" s="4">
        <v>1</v>
      </c>
      <c r="BP246" s="6"/>
      <c r="BS246" s="4"/>
      <c r="BV246" s="4">
        <v>1</v>
      </c>
      <c r="BW246" s="10"/>
      <c r="CG246" s="7"/>
      <c r="CJ246" s="4"/>
      <c r="CO246" s="10"/>
      <c r="CQ246" s="4">
        <v>1</v>
      </c>
      <c r="CY246" s="11"/>
      <c r="DB246" s="4"/>
      <c r="DD246" s="4"/>
      <c r="DE246" s="4"/>
      <c r="DF246" s="4"/>
      <c r="DG246" s="4"/>
      <c r="DH246" s="4"/>
      <c r="DI246" s="4"/>
      <c r="DJ246" s="4"/>
      <c r="DK246" s="10"/>
      <c r="DL246" s="4"/>
      <c r="DM246" s="4"/>
      <c r="DN246" s="4"/>
      <c r="DO246" s="4"/>
      <c r="DP246" s="4"/>
      <c r="DQ246" s="4"/>
      <c r="DR246" s="10"/>
      <c r="DS246" s="4">
        <v>1</v>
      </c>
      <c r="DT246" s="4"/>
      <c r="DU246" s="4"/>
      <c r="DV246" s="4"/>
      <c r="DX246" s="4"/>
      <c r="DY246" s="6"/>
      <c r="DZ246" s="4"/>
      <c r="EA246" s="11"/>
      <c r="EE246" s="11"/>
      <c r="EF246" s="19"/>
      <c r="EG246" s="4"/>
      <c r="EI246" s="4"/>
      <c r="EO246" s="4"/>
      <c r="FB246" s="6"/>
      <c r="FL246" s="19"/>
      <c r="FS246" s="6"/>
      <c r="GC246" s="19"/>
    </row>
    <row r="247" spans="1:185" x14ac:dyDescent="0.2">
      <c r="A247" s="14">
        <v>39383</v>
      </c>
      <c r="D247" s="4">
        <v>1</v>
      </c>
      <c r="E247" s="4">
        <v>1</v>
      </c>
      <c r="J247" s="4">
        <v>1</v>
      </c>
      <c r="K247" s="4">
        <v>1</v>
      </c>
      <c r="M247" s="4">
        <v>1</v>
      </c>
      <c r="V247" s="4">
        <v>1</v>
      </c>
      <c r="Z247" s="4">
        <v>1</v>
      </c>
      <c r="AB247" s="7"/>
      <c r="AC247" s="10"/>
      <c r="AH247" s="4">
        <v>1</v>
      </c>
      <c r="AV247" s="4">
        <v>1</v>
      </c>
      <c r="BP247" s="6"/>
      <c r="BS247" s="4"/>
      <c r="BW247" s="10"/>
      <c r="CG247" s="7"/>
      <c r="CJ247" s="4"/>
      <c r="CN247" s="4">
        <v>1</v>
      </c>
      <c r="CO247" s="10"/>
      <c r="CY247" s="11"/>
      <c r="DB247" s="4"/>
      <c r="DD247" s="4"/>
      <c r="DE247" s="4"/>
      <c r="DF247" s="4"/>
      <c r="DG247" s="4"/>
      <c r="DH247" s="4"/>
      <c r="DI247" s="4"/>
      <c r="DJ247" s="4"/>
      <c r="DK247" s="10"/>
      <c r="DL247" s="4"/>
      <c r="DM247" s="4"/>
      <c r="DN247" s="4"/>
      <c r="DO247" s="4"/>
      <c r="DP247" s="4"/>
      <c r="DQ247" s="4"/>
      <c r="DR247" s="10"/>
      <c r="DS247" s="4"/>
      <c r="DT247" s="4"/>
      <c r="DU247" s="4"/>
      <c r="DV247" s="4">
        <v>1</v>
      </c>
      <c r="DX247" s="4"/>
      <c r="DY247" s="6"/>
      <c r="DZ247" s="4"/>
      <c r="EA247" s="11"/>
      <c r="EE247" s="11"/>
      <c r="EF247" s="19"/>
      <c r="EG247" s="4"/>
      <c r="EI247" s="4"/>
      <c r="EO247" s="4"/>
      <c r="FB247" s="6"/>
      <c r="FL247" s="19"/>
      <c r="FS247" s="6"/>
      <c r="GC247" s="19"/>
    </row>
    <row r="248" spans="1:185" x14ac:dyDescent="0.2">
      <c r="A248" s="14">
        <v>39390</v>
      </c>
      <c r="B248" s="20"/>
      <c r="C248" s="20"/>
      <c r="D248" s="4">
        <v>1</v>
      </c>
      <c r="E248" s="4">
        <v>1</v>
      </c>
      <c r="J248" s="4">
        <v>1</v>
      </c>
      <c r="N248" s="20"/>
      <c r="V248" s="4">
        <v>1</v>
      </c>
      <c r="Z248" s="4">
        <v>1</v>
      </c>
      <c r="AB248" s="7"/>
      <c r="AC248" s="10"/>
      <c r="AD248" s="4">
        <v>1</v>
      </c>
      <c r="BP248" s="6"/>
      <c r="BS248" s="4"/>
      <c r="BV248" s="4">
        <v>1</v>
      </c>
      <c r="BW248" s="10"/>
      <c r="CG248" s="7"/>
      <c r="CJ248" s="4"/>
      <c r="CO248" s="10"/>
      <c r="CQ248" s="4">
        <v>1</v>
      </c>
      <c r="CY248" s="11"/>
      <c r="DB248" s="4"/>
      <c r="DD248" s="4"/>
      <c r="DE248" s="4"/>
      <c r="DF248" s="4"/>
      <c r="DG248" s="4"/>
      <c r="DH248" s="4"/>
      <c r="DI248" s="4"/>
      <c r="DJ248" s="4"/>
      <c r="DK248" s="10"/>
      <c r="DL248" s="4"/>
      <c r="DM248" s="4"/>
      <c r="DN248" s="4"/>
      <c r="DO248" s="4"/>
      <c r="DP248" s="4"/>
      <c r="DQ248" s="4"/>
      <c r="DR248" s="10"/>
      <c r="DS248" s="4">
        <v>1</v>
      </c>
      <c r="DT248" s="4"/>
      <c r="DU248" s="4"/>
      <c r="DV248" s="4"/>
      <c r="DX248" s="4"/>
      <c r="DY248" s="6"/>
      <c r="DZ248" s="4"/>
      <c r="EA248" s="11"/>
      <c r="EE248" s="11"/>
      <c r="EF248" s="19"/>
      <c r="EG248" s="4"/>
      <c r="EI248" s="4"/>
      <c r="EO248" s="4"/>
      <c r="FB248" s="6"/>
      <c r="FL248" s="19"/>
      <c r="FS248" s="6"/>
      <c r="GC248" s="19"/>
    </row>
    <row r="249" spans="1:185" x14ac:dyDescent="0.2">
      <c r="A249" s="14">
        <v>39397</v>
      </c>
      <c r="E249" s="4">
        <v>1</v>
      </c>
      <c r="J249" s="4">
        <v>1</v>
      </c>
      <c r="K249" s="4">
        <v>1</v>
      </c>
      <c r="M249" s="4">
        <v>1</v>
      </c>
      <c r="Z249" s="4">
        <v>1</v>
      </c>
      <c r="AB249" s="7"/>
      <c r="AC249" s="10"/>
      <c r="AD249" s="4">
        <v>1</v>
      </c>
      <c r="AH249" s="4">
        <v>1</v>
      </c>
      <c r="BP249" s="6"/>
      <c r="BS249" s="4"/>
      <c r="BW249" s="10"/>
      <c r="CG249" s="7"/>
      <c r="CJ249" s="4"/>
      <c r="CN249" s="4">
        <v>1</v>
      </c>
      <c r="CO249" s="10"/>
      <c r="CQ249" s="4">
        <v>1</v>
      </c>
      <c r="CY249" s="11"/>
      <c r="DB249" s="4"/>
      <c r="DD249" s="4"/>
      <c r="DE249" s="4"/>
      <c r="DF249" s="4"/>
      <c r="DG249" s="4"/>
      <c r="DH249" s="4"/>
      <c r="DI249" s="4"/>
      <c r="DJ249" s="4"/>
      <c r="DK249" s="10"/>
      <c r="DL249" s="4"/>
      <c r="DM249" s="4"/>
      <c r="DN249" s="4"/>
      <c r="DO249" s="4"/>
      <c r="DP249" s="4"/>
      <c r="DQ249" s="4"/>
      <c r="DR249" s="10"/>
      <c r="DS249" s="4"/>
      <c r="DT249" s="4"/>
      <c r="DU249" s="4"/>
      <c r="DV249" s="4">
        <v>1</v>
      </c>
      <c r="DX249" s="4"/>
      <c r="DY249" s="6"/>
      <c r="DZ249" s="4"/>
      <c r="EA249" s="11"/>
      <c r="EE249" s="11"/>
      <c r="EF249" s="19"/>
      <c r="EG249" s="4"/>
      <c r="EI249" s="4"/>
      <c r="EO249" s="4"/>
      <c r="FB249" s="6"/>
      <c r="FL249" s="19"/>
      <c r="FS249" s="6"/>
      <c r="GC249" s="19"/>
    </row>
    <row r="250" spans="1:185" x14ac:dyDescent="0.2">
      <c r="A250" s="14">
        <v>39404</v>
      </c>
      <c r="D250" s="4">
        <v>1</v>
      </c>
      <c r="E250" s="4">
        <v>1</v>
      </c>
      <c r="K250" s="4">
        <v>1</v>
      </c>
      <c r="V250" s="4">
        <v>1</v>
      </c>
      <c r="Z250" s="4">
        <v>1</v>
      </c>
      <c r="AB250" s="7"/>
      <c r="AC250" s="10"/>
      <c r="AD250" s="4">
        <v>1</v>
      </c>
      <c r="BP250" s="6"/>
      <c r="BS250" s="4"/>
      <c r="BV250" s="4">
        <v>1</v>
      </c>
      <c r="BW250" s="10"/>
      <c r="CG250" s="7"/>
      <c r="CJ250" s="4"/>
      <c r="CO250" s="10"/>
      <c r="CQ250" s="4">
        <v>1</v>
      </c>
      <c r="CY250" s="11"/>
      <c r="DB250" s="4"/>
      <c r="DD250" s="4"/>
      <c r="DE250" s="4"/>
      <c r="DF250" s="4"/>
      <c r="DG250" s="4"/>
      <c r="DH250" s="4"/>
      <c r="DI250" s="4"/>
      <c r="DJ250" s="4"/>
      <c r="DK250" s="10"/>
      <c r="DL250" s="4"/>
      <c r="DM250" s="4"/>
      <c r="DN250" s="4"/>
      <c r="DO250" s="4"/>
      <c r="DP250" s="4"/>
      <c r="DQ250" s="4"/>
      <c r="DR250" s="10"/>
      <c r="DS250" s="4">
        <v>1</v>
      </c>
      <c r="DT250" s="4"/>
      <c r="DU250" s="4"/>
      <c r="DV250" s="4"/>
      <c r="DX250" s="4"/>
      <c r="DY250" s="6"/>
      <c r="DZ250" s="4"/>
      <c r="EA250" s="11"/>
      <c r="EE250" s="11"/>
      <c r="EF250" s="19"/>
      <c r="EG250" s="4"/>
      <c r="EI250" s="4"/>
      <c r="EO250" s="4"/>
      <c r="FB250" s="6"/>
      <c r="FL250" s="19"/>
      <c r="FS250" s="6"/>
      <c r="GC250" s="19"/>
    </row>
    <row r="251" spans="1:185" x14ac:dyDescent="0.2">
      <c r="A251" s="14">
        <v>39411</v>
      </c>
      <c r="D251" s="4">
        <v>1</v>
      </c>
      <c r="E251" s="4">
        <v>1</v>
      </c>
      <c r="J251" s="4">
        <v>1</v>
      </c>
      <c r="K251" s="4">
        <v>1</v>
      </c>
      <c r="T251" s="4">
        <v>1</v>
      </c>
      <c r="V251" s="4">
        <v>1</v>
      </c>
      <c r="Z251" s="4">
        <v>1</v>
      </c>
      <c r="AB251" s="7"/>
      <c r="AC251" s="10"/>
      <c r="AH251" s="4">
        <v>1</v>
      </c>
      <c r="BP251" s="6"/>
      <c r="BS251" s="4"/>
      <c r="BV251" s="4">
        <v>1</v>
      </c>
      <c r="BW251" s="10"/>
      <c r="CG251" s="7"/>
      <c r="CJ251" s="4"/>
      <c r="CN251" s="4">
        <v>1</v>
      </c>
      <c r="CO251" s="10"/>
      <c r="CY251" s="11"/>
      <c r="DB251" s="4"/>
      <c r="DD251" s="4"/>
      <c r="DE251" s="4"/>
      <c r="DF251" s="4"/>
      <c r="DG251" s="4"/>
      <c r="DH251" s="4"/>
      <c r="DI251" s="4"/>
      <c r="DJ251" s="4"/>
      <c r="DK251" s="10"/>
      <c r="DL251" s="4"/>
      <c r="DM251" s="4"/>
      <c r="DN251" s="4"/>
      <c r="DO251" s="4"/>
      <c r="DP251" s="4"/>
      <c r="DQ251" s="4"/>
      <c r="DR251" s="10"/>
      <c r="DS251" s="4"/>
      <c r="DT251" s="4"/>
      <c r="DU251" s="4"/>
      <c r="DV251" s="4">
        <v>1</v>
      </c>
      <c r="DX251" s="4"/>
      <c r="DY251" s="6"/>
      <c r="DZ251" s="4"/>
      <c r="EA251" s="11"/>
      <c r="EE251" s="11"/>
      <c r="EF251" s="19"/>
      <c r="EG251" s="4"/>
      <c r="EI251" s="4"/>
      <c r="EO251" s="4"/>
      <c r="FB251" s="6"/>
      <c r="FL251" s="19"/>
      <c r="FS251" s="6"/>
      <c r="GC251" s="19"/>
    </row>
    <row r="252" spans="1:185" x14ac:dyDescent="0.2">
      <c r="A252" s="14">
        <v>39418</v>
      </c>
      <c r="D252" s="4">
        <v>1</v>
      </c>
      <c r="E252" s="4">
        <v>1</v>
      </c>
      <c r="J252" s="4">
        <v>1</v>
      </c>
      <c r="K252" s="4">
        <v>1</v>
      </c>
      <c r="V252" s="4">
        <v>1</v>
      </c>
      <c r="AB252" s="7"/>
      <c r="AC252" s="10"/>
      <c r="AV252" s="4">
        <v>1</v>
      </c>
      <c r="BP252" s="6"/>
      <c r="BS252" s="4"/>
      <c r="BV252" s="4">
        <v>1</v>
      </c>
      <c r="BW252" s="10"/>
      <c r="CG252" s="7"/>
      <c r="CJ252" s="4"/>
      <c r="CO252" s="10"/>
      <c r="CQ252" s="4">
        <v>1</v>
      </c>
      <c r="CY252" s="11"/>
      <c r="DB252" s="4"/>
      <c r="DD252" s="4"/>
      <c r="DE252" s="4"/>
      <c r="DF252" s="4"/>
      <c r="DG252" s="4"/>
      <c r="DH252" s="4"/>
      <c r="DI252" s="4"/>
      <c r="DJ252" s="4"/>
      <c r="DK252" s="10"/>
      <c r="DL252" s="4"/>
      <c r="DM252" s="4"/>
      <c r="DN252" s="4"/>
      <c r="DO252" s="4"/>
      <c r="DP252" s="4"/>
      <c r="DQ252" s="4"/>
      <c r="DR252" s="10"/>
      <c r="DS252" s="4">
        <v>1</v>
      </c>
      <c r="DT252" s="4"/>
      <c r="DU252" s="4"/>
      <c r="DV252" s="4"/>
      <c r="DX252" s="4"/>
      <c r="DY252" s="6"/>
      <c r="DZ252" s="4"/>
      <c r="EA252" s="11"/>
      <c r="EE252" s="11"/>
      <c r="EF252" s="19"/>
      <c r="EG252" s="4"/>
      <c r="EI252" s="4"/>
      <c r="EO252" s="4"/>
      <c r="FB252" s="6"/>
      <c r="FL252" s="19"/>
      <c r="FS252" s="6"/>
      <c r="GC252" s="19"/>
    </row>
    <row r="253" spans="1:185" x14ac:dyDescent="0.2">
      <c r="A253" s="14">
        <v>39425</v>
      </c>
      <c r="D253" s="4">
        <v>1</v>
      </c>
      <c r="E253" s="4">
        <v>1</v>
      </c>
      <c r="J253" s="4">
        <v>1</v>
      </c>
      <c r="K253" s="4">
        <v>1</v>
      </c>
      <c r="V253" s="4">
        <v>1</v>
      </c>
      <c r="AB253" s="7"/>
      <c r="AC253" s="10"/>
      <c r="AV253" s="4">
        <v>1</v>
      </c>
      <c r="BP253" s="6"/>
      <c r="BS253" s="4"/>
      <c r="BV253" s="4">
        <v>1</v>
      </c>
      <c r="BW253" s="10"/>
      <c r="CG253" s="7"/>
      <c r="CJ253" s="4"/>
      <c r="CN253" s="4">
        <v>1</v>
      </c>
      <c r="CO253" s="10"/>
      <c r="CY253" s="11"/>
      <c r="DB253" s="4"/>
      <c r="DD253" s="4"/>
      <c r="DE253" s="4"/>
      <c r="DF253" s="4"/>
      <c r="DG253" s="4"/>
      <c r="DH253" s="4"/>
      <c r="DI253" s="4"/>
      <c r="DJ253" s="4"/>
      <c r="DK253" s="10"/>
      <c r="DL253" s="4"/>
      <c r="DM253" s="4"/>
      <c r="DN253" s="4"/>
      <c r="DO253" s="4"/>
      <c r="DP253" s="4"/>
      <c r="DQ253" s="4"/>
      <c r="DR253" s="10"/>
      <c r="DS253" s="4"/>
      <c r="DT253" s="4"/>
      <c r="DU253" s="4"/>
      <c r="DV253" s="4">
        <v>1</v>
      </c>
      <c r="DX253" s="4"/>
      <c r="DY253" s="6"/>
      <c r="DZ253" s="4"/>
      <c r="EA253" s="11"/>
      <c r="EE253" s="11"/>
      <c r="EF253" s="19"/>
      <c r="EG253" s="4"/>
      <c r="EI253" s="4"/>
      <c r="EO253" s="4"/>
      <c r="FB253" s="6"/>
      <c r="FL253" s="19"/>
      <c r="FS253" s="6"/>
      <c r="GC253" s="19"/>
    </row>
    <row r="254" spans="1:185" x14ac:dyDescent="0.2">
      <c r="A254" s="14">
        <v>39432</v>
      </c>
      <c r="D254" s="4">
        <v>1</v>
      </c>
      <c r="E254" s="4">
        <v>1</v>
      </c>
      <c r="J254" s="4">
        <v>1</v>
      </c>
      <c r="K254" s="4">
        <v>1</v>
      </c>
      <c r="V254" s="4">
        <v>1</v>
      </c>
      <c r="AB254" s="7"/>
      <c r="AC254" s="10"/>
      <c r="AD254" s="4">
        <v>1</v>
      </c>
      <c r="BP254" s="6"/>
      <c r="BS254" s="4"/>
      <c r="BV254" s="4">
        <v>1</v>
      </c>
      <c r="BW254" s="10"/>
      <c r="CG254" s="7"/>
      <c r="CJ254" s="4"/>
      <c r="CN254" s="4">
        <v>1</v>
      </c>
      <c r="CO254" s="10"/>
      <c r="CY254" s="11"/>
      <c r="DB254" s="4"/>
      <c r="DD254" s="4"/>
      <c r="DE254" s="4"/>
      <c r="DF254" s="4"/>
      <c r="DG254" s="4"/>
      <c r="DH254" s="4"/>
      <c r="DI254" s="4"/>
      <c r="DJ254" s="4"/>
      <c r="DK254" s="10"/>
      <c r="DL254" s="4"/>
      <c r="DM254" s="4"/>
      <c r="DN254" s="4"/>
      <c r="DO254" s="4"/>
      <c r="DP254" s="4"/>
      <c r="DQ254" s="4"/>
      <c r="DR254" s="10"/>
      <c r="DS254" s="4">
        <v>1</v>
      </c>
      <c r="DT254" s="4"/>
      <c r="DU254" s="4"/>
      <c r="DV254" s="4"/>
      <c r="DX254" s="4"/>
      <c r="DY254" s="6"/>
      <c r="DZ254" s="4"/>
      <c r="EA254" s="11"/>
      <c r="EE254" s="11"/>
      <c r="EF254" s="19"/>
      <c r="EG254" s="4"/>
      <c r="EI254" s="4"/>
      <c r="EO254" s="4"/>
      <c r="FB254" s="6"/>
      <c r="FL254" s="19"/>
      <c r="FS254" s="6"/>
      <c r="GC254" s="19"/>
    </row>
    <row r="255" spans="1:185" x14ac:dyDescent="0.2">
      <c r="A255" s="14">
        <v>39439</v>
      </c>
      <c r="V255" s="4">
        <v>1</v>
      </c>
      <c r="AB255" s="7"/>
      <c r="AC255" s="10"/>
      <c r="AD255" s="4">
        <v>1</v>
      </c>
      <c r="AH255" s="4">
        <v>1</v>
      </c>
      <c r="BP255" s="6"/>
      <c r="BS255" s="4"/>
      <c r="BW255" s="10"/>
      <c r="CG255" s="7"/>
      <c r="CJ255" s="4"/>
      <c r="CO255" s="10"/>
      <c r="CQ255" s="4">
        <v>1</v>
      </c>
      <c r="CY255" s="11"/>
      <c r="DB255" s="4"/>
      <c r="DD255" s="4"/>
      <c r="DE255" s="4"/>
      <c r="DF255" s="4"/>
      <c r="DG255" s="4"/>
      <c r="DH255" s="4"/>
      <c r="DI255" s="4"/>
      <c r="DJ255" s="4"/>
      <c r="DK255" s="10"/>
      <c r="DL255" s="4"/>
      <c r="DM255" s="4"/>
      <c r="DN255" s="4"/>
      <c r="DO255" s="4"/>
      <c r="DP255" s="4"/>
      <c r="DQ255" s="4"/>
      <c r="DR255" s="10"/>
      <c r="DS255" s="4">
        <v>1</v>
      </c>
      <c r="DT255" s="4"/>
      <c r="DU255" s="4"/>
      <c r="DV255" s="4"/>
      <c r="DX255" s="4"/>
      <c r="DY255" s="6"/>
      <c r="DZ255" s="4"/>
      <c r="EA255" s="11"/>
      <c r="EE255" s="11"/>
      <c r="EF255" s="19"/>
      <c r="EG255" s="4"/>
      <c r="EI255" s="4"/>
      <c r="EO255" s="4"/>
      <c r="FB255" s="6"/>
      <c r="FL255" s="19"/>
      <c r="FS255" s="6"/>
      <c r="GC255" s="19"/>
    </row>
    <row r="256" spans="1:185" s="16" customFormat="1" x14ac:dyDescent="0.2">
      <c r="A256" s="15">
        <v>39446</v>
      </c>
      <c r="B256" s="5"/>
      <c r="C256" s="5"/>
      <c r="D256" s="5">
        <v>1</v>
      </c>
      <c r="E256" s="5">
        <v>1</v>
      </c>
      <c r="F256" s="5"/>
      <c r="G256" s="5"/>
      <c r="H256" s="5"/>
      <c r="I256" s="5"/>
      <c r="J256" s="5">
        <v>1</v>
      </c>
      <c r="K256" s="5">
        <v>1</v>
      </c>
      <c r="L256" s="5">
        <v>1</v>
      </c>
      <c r="M256" s="5"/>
      <c r="N256" s="5"/>
      <c r="R256" s="5">
        <v>1</v>
      </c>
      <c r="T256" s="5"/>
      <c r="U256" s="5"/>
      <c r="V256" s="5">
        <v>1</v>
      </c>
      <c r="W256" s="5"/>
      <c r="Z256" s="5"/>
      <c r="AA256" s="5"/>
      <c r="AB256" s="7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>
        <v>1</v>
      </c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Q256" s="5"/>
      <c r="BR256" s="5"/>
      <c r="BS256" s="5"/>
      <c r="BT256" s="5"/>
      <c r="BU256" s="5"/>
      <c r="BV256" s="5">
        <v>1</v>
      </c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7"/>
      <c r="CH256" s="5"/>
      <c r="CI256" s="5"/>
      <c r="CJ256" s="5"/>
      <c r="CK256" s="5"/>
      <c r="CL256" s="5"/>
      <c r="CM256" s="5"/>
      <c r="CN256" s="5"/>
      <c r="CO256" s="5"/>
      <c r="CP256" s="5"/>
      <c r="CQ256" s="5">
        <v>1</v>
      </c>
      <c r="CR256" s="5"/>
      <c r="CS256" s="5"/>
      <c r="CT256" s="5"/>
      <c r="CU256" s="5"/>
      <c r="CV256" s="5"/>
      <c r="CW256" s="5"/>
      <c r="CX256" s="5"/>
      <c r="CY256" s="11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>
        <v>1</v>
      </c>
      <c r="DT256" s="5"/>
      <c r="DU256" s="5"/>
      <c r="DV256" s="5"/>
      <c r="DW256" s="5"/>
      <c r="DX256" s="5"/>
      <c r="DZ256" s="5"/>
      <c r="EA256" s="11"/>
      <c r="EE256" s="11"/>
      <c r="EF256" s="5"/>
      <c r="EG256" s="5"/>
      <c r="EI256" s="5"/>
      <c r="EO256" s="5"/>
      <c r="FL256" s="19"/>
      <c r="GC256" s="19"/>
    </row>
    <row r="257" spans="1:185" x14ac:dyDescent="0.2">
      <c r="A257" s="14">
        <v>39453</v>
      </c>
      <c r="D257" s="4">
        <v>1</v>
      </c>
      <c r="E257" s="4">
        <v>1</v>
      </c>
      <c r="J257" s="4">
        <v>1</v>
      </c>
      <c r="K257" s="4">
        <v>1</v>
      </c>
      <c r="M257" s="4">
        <v>1</v>
      </c>
      <c r="AB257" s="7"/>
      <c r="AC257" s="10"/>
      <c r="AD257" s="4">
        <v>1</v>
      </c>
      <c r="AV257" s="4">
        <v>1</v>
      </c>
      <c r="BS257" s="4"/>
      <c r="BW257" s="10"/>
      <c r="CG257" s="7"/>
      <c r="CJ257" s="4"/>
      <c r="CN257" s="4">
        <v>1</v>
      </c>
      <c r="CO257" s="10"/>
      <c r="CQ257" s="4">
        <v>1</v>
      </c>
      <c r="CY257" s="11"/>
      <c r="DB257" s="4"/>
      <c r="DD257" s="4"/>
      <c r="DE257" s="4"/>
      <c r="DF257" s="4"/>
      <c r="DG257" s="4"/>
      <c r="DH257" s="4"/>
      <c r="DI257" s="4"/>
      <c r="DJ257" s="4"/>
      <c r="DK257" s="10"/>
      <c r="DL257" s="4"/>
      <c r="DM257" s="4"/>
      <c r="DN257" s="4"/>
      <c r="DO257" s="4"/>
      <c r="DP257" s="4"/>
      <c r="DQ257" s="4"/>
      <c r="DR257" s="10"/>
      <c r="DS257" s="4"/>
      <c r="DT257" s="4"/>
      <c r="DU257" s="4"/>
      <c r="DV257" s="4">
        <v>1</v>
      </c>
      <c r="DX257" s="4"/>
      <c r="DY257" s="6"/>
      <c r="DZ257" s="4"/>
      <c r="EA257" s="11"/>
      <c r="EE257" s="11"/>
      <c r="EF257" s="19"/>
      <c r="EG257" s="4"/>
      <c r="EI257" s="4"/>
      <c r="EO257" s="4"/>
      <c r="FB257" s="6"/>
      <c r="FL257" s="19"/>
      <c r="FS257" s="6"/>
      <c r="GC257" s="19"/>
    </row>
    <row r="258" spans="1:185" x14ac:dyDescent="0.2">
      <c r="A258" s="14">
        <v>39460</v>
      </c>
      <c r="D258" s="4">
        <v>1</v>
      </c>
      <c r="E258" s="4">
        <v>1</v>
      </c>
      <c r="J258" s="4">
        <v>1</v>
      </c>
      <c r="K258" s="4">
        <v>1</v>
      </c>
      <c r="AB258" s="7"/>
      <c r="AC258" s="10"/>
      <c r="AV258" s="4">
        <v>1</v>
      </c>
      <c r="BS258" s="4"/>
      <c r="BV258" s="4">
        <v>1</v>
      </c>
      <c r="BW258" s="10"/>
      <c r="CG258" s="7"/>
      <c r="CJ258" s="4"/>
      <c r="CN258" s="4">
        <v>1</v>
      </c>
      <c r="CO258" s="10"/>
      <c r="CY258" s="11"/>
      <c r="DB258" s="4"/>
      <c r="DD258" s="4"/>
      <c r="DE258" s="4"/>
      <c r="DF258" s="4"/>
      <c r="DG258" s="4"/>
      <c r="DH258" s="4"/>
      <c r="DI258" s="4"/>
      <c r="DJ258" s="4"/>
      <c r="DK258" s="10"/>
      <c r="DL258" s="4"/>
      <c r="DM258" s="4"/>
      <c r="DN258" s="4"/>
      <c r="DO258" s="4"/>
      <c r="DP258" s="4"/>
      <c r="DQ258" s="4"/>
      <c r="DR258" s="10"/>
      <c r="DS258" s="4"/>
      <c r="DT258" s="4"/>
      <c r="DU258" s="4"/>
      <c r="DV258" s="4">
        <v>1</v>
      </c>
      <c r="DX258" s="4"/>
      <c r="DY258" s="6"/>
      <c r="DZ258" s="4"/>
      <c r="EA258" s="11"/>
      <c r="EE258" s="11"/>
      <c r="EF258" s="19"/>
      <c r="EG258" s="4"/>
      <c r="EI258" s="4"/>
      <c r="EO258" s="4"/>
      <c r="FB258" s="6"/>
      <c r="FL258" s="19"/>
      <c r="FS258" s="6"/>
      <c r="GC258" s="19"/>
    </row>
    <row r="259" spans="1:185" x14ac:dyDescent="0.2">
      <c r="A259" s="14">
        <v>39467</v>
      </c>
      <c r="D259" s="4">
        <v>1</v>
      </c>
      <c r="E259" s="4">
        <v>1</v>
      </c>
      <c r="J259" s="4">
        <v>1</v>
      </c>
      <c r="K259" s="4">
        <v>1</v>
      </c>
      <c r="V259" s="4">
        <v>1</v>
      </c>
      <c r="Z259" s="4">
        <v>1</v>
      </c>
      <c r="AB259" s="7"/>
      <c r="AC259" s="10"/>
      <c r="AV259" s="4">
        <v>1</v>
      </c>
      <c r="BS259" s="4"/>
      <c r="BW259" s="10"/>
      <c r="CG259" s="7"/>
      <c r="CJ259" s="4"/>
      <c r="CN259" s="4">
        <v>1</v>
      </c>
      <c r="CO259" s="10"/>
      <c r="CQ259" s="4">
        <v>1</v>
      </c>
      <c r="CY259" s="11"/>
      <c r="DB259" s="4"/>
      <c r="DD259" s="4"/>
      <c r="DE259" s="4"/>
      <c r="DF259" s="4"/>
      <c r="DG259" s="4"/>
      <c r="DH259" s="4"/>
      <c r="DI259" s="4"/>
      <c r="DJ259" s="4"/>
      <c r="DK259" s="10"/>
      <c r="DL259" s="4"/>
      <c r="DM259" s="4"/>
      <c r="DN259" s="4"/>
      <c r="DO259" s="4"/>
      <c r="DP259" s="4"/>
      <c r="DQ259" s="4"/>
      <c r="DR259" s="10"/>
      <c r="DS259" s="4"/>
      <c r="DT259" s="4"/>
      <c r="DU259" s="4"/>
      <c r="DV259" s="4">
        <v>1</v>
      </c>
      <c r="DX259" s="4"/>
      <c r="DY259" s="6"/>
      <c r="DZ259" s="4"/>
      <c r="EA259" s="11"/>
      <c r="EE259" s="11"/>
      <c r="EF259" s="19"/>
      <c r="EG259" s="4"/>
      <c r="EI259" s="4"/>
      <c r="EO259" s="4"/>
      <c r="FB259" s="6"/>
      <c r="FL259" s="19"/>
      <c r="FS259" s="6"/>
      <c r="GC259" s="19"/>
    </row>
    <row r="260" spans="1:185" x14ac:dyDescent="0.2">
      <c r="A260" s="14">
        <v>39474</v>
      </c>
      <c r="D260" s="4">
        <v>1</v>
      </c>
      <c r="E260" s="4">
        <v>1</v>
      </c>
      <c r="J260" s="4">
        <v>1</v>
      </c>
      <c r="K260" s="4">
        <v>1</v>
      </c>
      <c r="T260" s="4">
        <v>1</v>
      </c>
      <c r="Z260" s="4">
        <v>1</v>
      </c>
      <c r="AB260" s="7"/>
      <c r="AC260" s="10"/>
      <c r="AD260" s="4">
        <v>1</v>
      </c>
      <c r="AL260" s="4">
        <v>1</v>
      </c>
      <c r="BS260" s="4"/>
      <c r="BV260" s="4">
        <v>1</v>
      </c>
      <c r="BW260" s="10"/>
      <c r="CG260" s="7"/>
      <c r="CJ260" s="4"/>
      <c r="CN260" s="4">
        <v>1</v>
      </c>
      <c r="CO260" s="10"/>
      <c r="CQ260" s="4">
        <v>1</v>
      </c>
      <c r="CY260" s="11"/>
      <c r="DB260" s="4"/>
      <c r="DD260" s="4"/>
      <c r="DE260" s="4"/>
      <c r="DF260" s="4"/>
      <c r="DG260" s="4"/>
      <c r="DH260" s="4"/>
      <c r="DI260" s="4"/>
      <c r="DJ260" s="4"/>
      <c r="DK260" s="10"/>
      <c r="DL260" s="4"/>
      <c r="DM260" s="4"/>
      <c r="DN260" s="4"/>
      <c r="DO260" s="4"/>
      <c r="DP260" s="4"/>
      <c r="DQ260" s="4"/>
      <c r="DR260" s="10"/>
      <c r="DS260" s="4">
        <v>1</v>
      </c>
      <c r="DT260" s="4"/>
      <c r="DU260" s="4"/>
      <c r="DV260" s="4"/>
      <c r="DX260" s="4"/>
      <c r="DY260" s="6"/>
      <c r="DZ260" s="4"/>
      <c r="EA260" s="11"/>
      <c r="EE260" s="11"/>
      <c r="EF260" s="19"/>
      <c r="EG260" s="4"/>
      <c r="EI260" s="4"/>
      <c r="EO260" s="4"/>
      <c r="FB260" s="6"/>
      <c r="FL260" s="19"/>
      <c r="FS260" s="6"/>
      <c r="GC260" s="19"/>
    </row>
    <row r="261" spans="1:185" x14ac:dyDescent="0.2">
      <c r="A261" s="14">
        <v>39481</v>
      </c>
      <c r="D261" s="4">
        <v>1</v>
      </c>
      <c r="E261" s="4">
        <v>1</v>
      </c>
      <c r="J261" s="4">
        <v>1</v>
      </c>
      <c r="R261" s="4">
        <v>1</v>
      </c>
      <c r="V261" s="4">
        <v>1</v>
      </c>
      <c r="Z261" s="4">
        <v>1</v>
      </c>
      <c r="AB261" s="7"/>
      <c r="AC261" s="10"/>
      <c r="AD261" s="4">
        <v>1</v>
      </c>
      <c r="AL261" s="4">
        <v>1</v>
      </c>
      <c r="AV261" s="4">
        <v>1</v>
      </c>
      <c r="BS261" s="4"/>
      <c r="BW261" s="10"/>
      <c r="CG261" s="7"/>
      <c r="CJ261" s="4"/>
      <c r="CN261" s="4">
        <v>1</v>
      </c>
      <c r="CO261" s="10"/>
      <c r="CQ261" s="4">
        <v>1</v>
      </c>
      <c r="CY261" s="11"/>
      <c r="DB261" s="4"/>
      <c r="DD261" s="4"/>
      <c r="DE261" s="4"/>
      <c r="DF261" s="4"/>
      <c r="DG261" s="4"/>
      <c r="DH261" s="4"/>
      <c r="DI261" s="4"/>
      <c r="DJ261" s="4"/>
      <c r="DK261" s="10"/>
      <c r="DL261" s="4"/>
      <c r="DM261" s="4"/>
      <c r="DN261" s="4"/>
      <c r="DO261" s="4"/>
      <c r="DP261" s="4"/>
      <c r="DQ261" s="4"/>
      <c r="DR261" s="10"/>
      <c r="DS261" s="4"/>
      <c r="DT261" s="4"/>
      <c r="DU261" s="4"/>
      <c r="DV261" s="4">
        <v>1</v>
      </c>
      <c r="DX261" s="4"/>
      <c r="DY261" s="6"/>
      <c r="DZ261" s="4"/>
      <c r="EA261" s="11"/>
      <c r="EE261" s="11"/>
      <c r="EF261" s="19"/>
      <c r="EG261" s="4"/>
      <c r="EI261" s="4"/>
      <c r="EO261" s="4"/>
      <c r="FB261" s="6"/>
      <c r="FL261" s="19"/>
      <c r="FS261" s="6"/>
      <c r="GC261" s="19"/>
    </row>
    <row r="262" spans="1:185" x14ac:dyDescent="0.2">
      <c r="A262" s="14">
        <v>39488</v>
      </c>
      <c r="D262" s="4">
        <v>1</v>
      </c>
      <c r="E262" s="4">
        <v>1</v>
      </c>
      <c r="J262" s="4">
        <v>1</v>
      </c>
      <c r="T262" s="4">
        <v>1</v>
      </c>
      <c r="V262" s="4">
        <v>1</v>
      </c>
      <c r="Z262" s="4">
        <v>1</v>
      </c>
      <c r="AB262" s="7"/>
      <c r="AC262" s="10"/>
      <c r="AN262" s="4">
        <v>1</v>
      </c>
      <c r="BB262" s="4">
        <v>1</v>
      </c>
      <c r="BS262" s="4"/>
      <c r="BV262" s="4">
        <v>1</v>
      </c>
      <c r="BW262" s="10"/>
      <c r="CG262" s="7"/>
      <c r="CJ262" s="4"/>
      <c r="CN262" s="4">
        <v>1</v>
      </c>
      <c r="CO262" s="10"/>
      <c r="CQ262" s="4">
        <v>1</v>
      </c>
      <c r="CY262" s="11"/>
      <c r="DB262" s="4"/>
      <c r="DD262" s="4"/>
      <c r="DE262" s="4"/>
      <c r="DF262" s="4"/>
      <c r="DG262" s="4"/>
      <c r="DH262" s="4"/>
      <c r="DI262" s="4"/>
      <c r="DJ262" s="4"/>
      <c r="DK262" s="10"/>
      <c r="DL262" s="4"/>
      <c r="DM262" s="4"/>
      <c r="DN262" s="4"/>
      <c r="DO262" s="4"/>
      <c r="DP262" s="4"/>
      <c r="DQ262" s="4"/>
      <c r="DR262" s="10"/>
      <c r="DS262" s="4"/>
      <c r="DT262" s="4"/>
      <c r="DU262" s="4"/>
      <c r="DV262" s="4"/>
      <c r="DX262" s="4"/>
      <c r="DY262" s="6"/>
      <c r="DZ262" s="4"/>
      <c r="EA262" s="11"/>
      <c r="EE262" s="11"/>
      <c r="EF262" s="19"/>
      <c r="EG262" s="4"/>
      <c r="EI262" s="4"/>
      <c r="EO262" s="4"/>
      <c r="FB262" s="6"/>
      <c r="FL262" s="19"/>
      <c r="FS262" s="6"/>
      <c r="GC262" s="19"/>
    </row>
    <row r="263" spans="1:185" x14ac:dyDescent="0.2">
      <c r="A263" s="14">
        <v>39495</v>
      </c>
      <c r="D263" s="4">
        <v>1</v>
      </c>
      <c r="E263" s="4">
        <v>1</v>
      </c>
      <c r="J263" s="4">
        <v>1</v>
      </c>
      <c r="K263" s="4">
        <v>1</v>
      </c>
      <c r="T263" s="4">
        <v>1</v>
      </c>
      <c r="V263" s="4">
        <v>1</v>
      </c>
      <c r="Z263" s="4">
        <v>1</v>
      </c>
      <c r="AB263" s="7"/>
      <c r="AC263" s="10"/>
      <c r="AD263" s="4">
        <v>1</v>
      </c>
      <c r="AL263" s="4">
        <v>1</v>
      </c>
      <c r="BS263" s="4"/>
      <c r="BV263" s="4">
        <v>1</v>
      </c>
      <c r="BW263" s="10"/>
      <c r="CG263" s="7"/>
      <c r="CJ263" s="4"/>
      <c r="CN263" s="4">
        <v>1</v>
      </c>
      <c r="CO263" s="10"/>
      <c r="CQ263" s="4">
        <v>1</v>
      </c>
      <c r="CY263" s="11"/>
      <c r="DB263" s="4"/>
      <c r="DD263" s="4"/>
      <c r="DE263" s="4"/>
      <c r="DF263" s="4"/>
      <c r="DG263" s="4"/>
      <c r="DH263" s="4"/>
      <c r="DI263" s="4"/>
      <c r="DJ263" s="4"/>
      <c r="DK263" s="10"/>
      <c r="DL263" s="4"/>
      <c r="DM263" s="4"/>
      <c r="DN263" s="4"/>
      <c r="DO263" s="4"/>
      <c r="DP263" s="4"/>
      <c r="DQ263" s="4"/>
      <c r="DR263" s="10"/>
      <c r="DS263" s="4"/>
      <c r="DT263" s="4"/>
      <c r="DU263" s="4"/>
      <c r="DV263" s="4">
        <v>1</v>
      </c>
      <c r="DX263" s="4"/>
      <c r="DY263" s="6"/>
      <c r="DZ263" s="4"/>
      <c r="EA263" s="11"/>
      <c r="EE263" s="11"/>
      <c r="EF263" s="19"/>
      <c r="EG263" s="4"/>
      <c r="EI263" s="4"/>
      <c r="EO263" s="4"/>
      <c r="FB263" s="6"/>
      <c r="FL263" s="19"/>
      <c r="FS263" s="6"/>
      <c r="GC263" s="19"/>
    </row>
    <row r="264" spans="1:185" x14ac:dyDescent="0.2">
      <c r="A264" s="14">
        <v>39502</v>
      </c>
      <c r="D264" s="4">
        <v>1</v>
      </c>
      <c r="E264" s="4">
        <v>1</v>
      </c>
      <c r="J264" s="4">
        <v>1</v>
      </c>
      <c r="K264" s="4">
        <v>1</v>
      </c>
      <c r="M264" s="4">
        <v>1</v>
      </c>
      <c r="V264" s="4">
        <v>1</v>
      </c>
      <c r="Z264" s="4">
        <v>1</v>
      </c>
      <c r="AB264" s="7"/>
      <c r="AC264" s="10"/>
      <c r="AV264" s="4">
        <v>1</v>
      </c>
      <c r="BS264" s="4"/>
      <c r="BV264" s="4">
        <v>1</v>
      </c>
      <c r="BW264" s="10"/>
      <c r="CG264" s="7"/>
      <c r="CJ264" s="4"/>
      <c r="CN264" s="4">
        <v>1</v>
      </c>
      <c r="CO264" s="10"/>
      <c r="CQ264" s="4">
        <v>1</v>
      </c>
      <c r="CY264" s="11"/>
      <c r="DB264" s="4"/>
      <c r="DD264" s="4"/>
      <c r="DE264" s="4"/>
      <c r="DF264" s="4"/>
      <c r="DG264" s="4"/>
      <c r="DH264" s="4"/>
      <c r="DI264" s="4"/>
      <c r="DJ264" s="4"/>
      <c r="DK264" s="10"/>
      <c r="DL264" s="4"/>
      <c r="DM264" s="4"/>
      <c r="DN264" s="4"/>
      <c r="DO264" s="4"/>
      <c r="DP264" s="4"/>
      <c r="DQ264" s="4"/>
      <c r="DR264" s="10"/>
      <c r="DS264" s="4">
        <v>1</v>
      </c>
      <c r="DT264" s="4"/>
      <c r="DU264" s="4"/>
      <c r="DV264" s="4"/>
      <c r="DX264" s="4"/>
      <c r="DY264" s="6"/>
      <c r="DZ264" s="4"/>
      <c r="EA264" s="11"/>
      <c r="EE264" s="11"/>
      <c r="EF264" s="19"/>
      <c r="EG264" s="4"/>
      <c r="EI264" s="4"/>
      <c r="EO264" s="4"/>
      <c r="FB264" s="6"/>
      <c r="FL264" s="19"/>
      <c r="FS264" s="6"/>
      <c r="GC264" s="19"/>
    </row>
    <row r="265" spans="1:185" x14ac:dyDescent="0.2">
      <c r="A265" s="14">
        <v>39509</v>
      </c>
      <c r="D265" s="4">
        <v>1</v>
      </c>
      <c r="E265" s="4">
        <v>1</v>
      </c>
      <c r="K265" s="4">
        <v>1</v>
      </c>
      <c r="V265" s="4">
        <v>1</v>
      </c>
      <c r="Z265" s="4">
        <v>1</v>
      </c>
      <c r="AB265" s="7"/>
      <c r="AC265" s="10"/>
      <c r="AD265" s="4">
        <v>1</v>
      </c>
      <c r="AV265" s="4">
        <v>1</v>
      </c>
      <c r="BS265" s="4"/>
      <c r="BW265" s="10"/>
      <c r="CG265" s="7"/>
      <c r="CJ265" s="4"/>
      <c r="CN265" s="4">
        <v>1</v>
      </c>
      <c r="CO265" s="10"/>
      <c r="CQ265" s="4">
        <v>1</v>
      </c>
      <c r="CY265" s="11"/>
      <c r="DB265" s="4"/>
      <c r="DD265" s="4"/>
      <c r="DE265" s="4"/>
      <c r="DF265" s="4"/>
      <c r="DG265" s="4"/>
      <c r="DH265" s="4"/>
      <c r="DI265" s="4"/>
      <c r="DJ265" s="4"/>
      <c r="DK265" s="10"/>
      <c r="DL265" s="4"/>
      <c r="DM265" s="4"/>
      <c r="DN265" s="4"/>
      <c r="DO265" s="4"/>
      <c r="DP265" s="4"/>
      <c r="DQ265" s="4"/>
      <c r="DR265" s="10"/>
      <c r="DS265" s="4"/>
      <c r="DT265" s="4"/>
      <c r="DU265" s="4"/>
      <c r="DV265" s="4">
        <v>1</v>
      </c>
      <c r="DX265" s="4"/>
      <c r="DY265" s="6"/>
      <c r="DZ265" s="4"/>
      <c r="EA265" s="11"/>
      <c r="EE265" s="11"/>
      <c r="EF265" s="19"/>
      <c r="EG265" s="4"/>
      <c r="EI265" s="4"/>
      <c r="EO265" s="4"/>
      <c r="FB265" s="6"/>
      <c r="FL265" s="19"/>
      <c r="FS265" s="6"/>
      <c r="GC265" s="19"/>
    </row>
    <row r="266" spans="1:185" x14ac:dyDescent="0.2">
      <c r="A266" s="14">
        <v>39487</v>
      </c>
      <c r="D266" s="4">
        <v>1</v>
      </c>
      <c r="E266" s="4">
        <v>1</v>
      </c>
      <c r="J266" s="4">
        <v>1</v>
      </c>
      <c r="K266" s="4">
        <v>1</v>
      </c>
      <c r="T266" s="4">
        <v>1</v>
      </c>
      <c r="V266" s="4">
        <v>1</v>
      </c>
      <c r="Z266" s="4">
        <v>1</v>
      </c>
      <c r="AB266" s="7"/>
      <c r="AC266" s="10"/>
      <c r="AV266" s="4">
        <v>1</v>
      </c>
      <c r="BS266" s="4"/>
      <c r="BV266" s="4">
        <v>1</v>
      </c>
      <c r="BW266" s="10"/>
      <c r="CG266" s="7"/>
      <c r="CJ266" s="4"/>
      <c r="CN266" s="4">
        <v>1</v>
      </c>
      <c r="CO266" s="10"/>
      <c r="CQ266" s="4">
        <v>1</v>
      </c>
      <c r="CY266" s="11"/>
      <c r="DB266" s="4"/>
      <c r="DD266" s="4"/>
      <c r="DE266" s="4"/>
      <c r="DF266" s="4"/>
      <c r="DG266" s="4"/>
      <c r="DH266" s="4"/>
      <c r="DI266" s="4"/>
      <c r="DJ266" s="4"/>
      <c r="DK266" s="10"/>
      <c r="DL266" s="4"/>
      <c r="DM266" s="4"/>
      <c r="DN266" s="4"/>
      <c r="DO266" s="4"/>
      <c r="DP266" s="4"/>
      <c r="DQ266" s="4"/>
      <c r="DR266" s="10"/>
      <c r="DS266" s="4">
        <v>1</v>
      </c>
      <c r="DT266" s="4"/>
      <c r="DU266" s="4"/>
      <c r="DV266" s="4"/>
      <c r="DX266" s="4"/>
      <c r="DY266" s="6"/>
      <c r="DZ266" s="4"/>
      <c r="EA266" s="11"/>
      <c r="EE266" s="11"/>
      <c r="EF266" s="19"/>
      <c r="EG266" s="4"/>
      <c r="EI266" s="4"/>
      <c r="EO266" s="4"/>
      <c r="FB266" s="6"/>
      <c r="FL266" s="19"/>
      <c r="FS266" s="6"/>
      <c r="GC266" s="19"/>
    </row>
    <row r="267" spans="1:185" x14ac:dyDescent="0.2">
      <c r="A267" s="14">
        <v>39523</v>
      </c>
      <c r="D267" s="4">
        <v>1</v>
      </c>
      <c r="E267" s="4">
        <v>1</v>
      </c>
      <c r="J267" s="4">
        <v>1</v>
      </c>
      <c r="K267" s="4">
        <v>1</v>
      </c>
      <c r="V267" s="4">
        <v>1</v>
      </c>
      <c r="Z267" s="4">
        <v>1</v>
      </c>
      <c r="AB267" s="7"/>
      <c r="AC267" s="10"/>
      <c r="AV267" s="4">
        <v>1</v>
      </c>
      <c r="BL267" s="4">
        <v>1</v>
      </c>
      <c r="BS267" s="4"/>
      <c r="BV267" s="4">
        <v>1</v>
      </c>
      <c r="BW267" s="10"/>
      <c r="CG267" s="7"/>
      <c r="CJ267" s="4"/>
      <c r="CN267" s="4">
        <v>1</v>
      </c>
      <c r="CO267" s="10"/>
      <c r="CQ267" s="4">
        <v>1</v>
      </c>
      <c r="CY267" s="11"/>
      <c r="DB267" s="4"/>
      <c r="DD267" s="4"/>
      <c r="DE267" s="4"/>
      <c r="DF267" s="4"/>
      <c r="DG267" s="4"/>
      <c r="DH267" s="4"/>
      <c r="DI267" s="4"/>
      <c r="DJ267" s="4"/>
      <c r="DK267" s="10"/>
      <c r="DL267" s="4"/>
      <c r="DM267" s="4"/>
      <c r="DN267" s="4"/>
      <c r="DO267" s="4"/>
      <c r="DP267" s="4"/>
      <c r="DQ267" s="4"/>
      <c r="DR267" s="10"/>
      <c r="DS267" s="4"/>
      <c r="DT267" s="4"/>
      <c r="DU267" s="4"/>
      <c r="DV267" s="4">
        <v>1</v>
      </c>
      <c r="DX267" s="4"/>
      <c r="DY267" s="6"/>
      <c r="DZ267" s="4"/>
      <c r="EA267" s="11"/>
      <c r="EE267" s="11"/>
      <c r="EF267" s="19"/>
      <c r="EG267" s="4"/>
      <c r="EI267" s="4"/>
      <c r="EO267" s="4"/>
      <c r="FB267" s="6"/>
      <c r="FL267" s="19"/>
      <c r="FS267" s="6"/>
      <c r="GC267" s="19"/>
    </row>
    <row r="268" spans="1:185" x14ac:dyDescent="0.2">
      <c r="A268" s="14">
        <v>39530</v>
      </c>
      <c r="D268" s="4">
        <v>1</v>
      </c>
      <c r="E268" s="4">
        <v>1</v>
      </c>
      <c r="J268" s="4">
        <v>1</v>
      </c>
      <c r="R268" s="4">
        <v>1</v>
      </c>
      <c r="Z268" s="4">
        <v>1</v>
      </c>
      <c r="AB268" s="7"/>
      <c r="AC268" s="10"/>
      <c r="AL268" s="4">
        <v>1</v>
      </c>
      <c r="BS268" s="4"/>
      <c r="BV268" s="4">
        <v>1</v>
      </c>
      <c r="BW268" s="10"/>
      <c r="CG268" s="7"/>
      <c r="CJ268" s="4"/>
      <c r="CN268" s="4">
        <v>1</v>
      </c>
      <c r="CO268" s="10"/>
      <c r="CQ268" s="4">
        <v>1</v>
      </c>
      <c r="CY268" s="11"/>
      <c r="DB268" s="4"/>
      <c r="DD268" s="4"/>
      <c r="DE268" s="4"/>
      <c r="DF268" s="4"/>
      <c r="DG268" s="4"/>
      <c r="DH268" s="4"/>
      <c r="DI268" s="4"/>
      <c r="DJ268" s="4"/>
      <c r="DK268" s="10"/>
      <c r="DL268" s="4"/>
      <c r="DM268" s="4"/>
      <c r="DN268" s="4"/>
      <c r="DO268" s="4"/>
      <c r="DP268" s="4"/>
      <c r="DQ268" s="4"/>
      <c r="DR268" s="10"/>
      <c r="DS268" s="4">
        <v>1</v>
      </c>
      <c r="DT268" s="4"/>
      <c r="DU268" s="4"/>
      <c r="DV268" s="4"/>
      <c r="DX268" s="4"/>
      <c r="DY268" s="6"/>
      <c r="DZ268" s="4"/>
      <c r="EA268" s="11"/>
      <c r="EE268" s="11"/>
      <c r="EF268" s="19"/>
      <c r="EG268" s="4"/>
      <c r="EI268" s="4"/>
      <c r="EO268" s="4"/>
      <c r="FB268" s="6"/>
      <c r="FL268" s="19"/>
      <c r="FS268" s="6"/>
      <c r="GC268" s="19"/>
    </row>
    <row r="269" spans="1:185" x14ac:dyDescent="0.2">
      <c r="A269" s="14">
        <v>39537</v>
      </c>
      <c r="D269" s="4">
        <v>1</v>
      </c>
      <c r="E269" s="4">
        <v>1</v>
      </c>
      <c r="J269" s="4">
        <v>1</v>
      </c>
      <c r="K269" s="4">
        <v>1</v>
      </c>
      <c r="M269" s="4">
        <v>1</v>
      </c>
      <c r="V269" s="4">
        <v>1</v>
      </c>
      <c r="Z269" s="4">
        <v>1</v>
      </c>
      <c r="AB269" s="7"/>
      <c r="AC269" s="10"/>
      <c r="AD269" s="4">
        <v>1</v>
      </c>
      <c r="AV269" s="4">
        <v>1</v>
      </c>
      <c r="BS269" s="4"/>
      <c r="BW269" s="10"/>
      <c r="CG269" s="7"/>
      <c r="CJ269" s="4"/>
      <c r="CN269" s="4">
        <v>1</v>
      </c>
      <c r="CO269" s="10"/>
      <c r="CQ269" s="4">
        <v>1</v>
      </c>
      <c r="CY269" s="11"/>
      <c r="DB269" s="4"/>
      <c r="DD269" s="4"/>
      <c r="DE269" s="4"/>
      <c r="DF269" s="4"/>
      <c r="DG269" s="4"/>
      <c r="DH269" s="4"/>
      <c r="DI269" s="4"/>
      <c r="DJ269" s="4"/>
      <c r="DK269" s="10"/>
      <c r="DL269" s="4"/>
      <c r="DM269" s="4"/>
      <c r="DN269" s="4"/>
      <c r="DO269" s="4"/>
      <c r="DP269" s="4"/>
      <c r="DQ269" s="4"/>
      <c r="DR269" s="10"/>
      <c r="DS269" s="4"/>
      <c r="DT269" s="4"/>
      <c r="DU269" s="4"/>
      <c r="DV269" s="4">
        <v>1</v>
      </c>
      <c r="DX269" s="4"/>
      <c r="DY269" s="6"/>
      <c r="DZ269" s="4"/>
      <c r="EA269" s="11"/>
      <c r="EE269" s="11"/>
      <c r="EF269" s="19"/>
      <c r="EG269" s="4"/>
      <c r="EI269" s="4"/>
      <c r="EO269" s="4"/>
      <c r="FB269" s="6"/>
      <c r="FL269" s="19"/>
      <c r="FS269" s="6"/>
      <c r="GC269" s="19"/>
    </row>
    <row r="270" spans="1:185" x14ac:dyDescent="0.2">
      <c r="A270" s="14">
        <v>39544</v>
      </c>
      <c r="D270" s="4">
        <v>1</v>
      </c>
      <c r="E270" s="4">
        <v>1</v>
      </c>
      <c r="J270" s="4">
        <v>1</v>
      </c>
      <c r="K270" s="4">
        <v>1</v>
      </c>
      <c r="M270" s="4">
        <v>1</v>
      </c>
      <c r="V270" s="4">
        <v>1</v>
      </c>
      <c r="Z270" s="4">
        <v>1</v>
      </c>
      <c r="AB270" s="7"/>
      <c r="AC270" s="10"/>
      <c r="BL270" s="4">
        <v>1</v>
      </c>
      <c r="BS270" s="4"/>
      <c r="BV270" s="4">
        <v>1</v>
      </c>
      <c r="BW270" s="10"/>
      <c r="CG270" s="7"/>
      <c r="CJ270" s="4"/>
      <c r="CO270" s="10"/>
      <c r="CQ270" s="4">
        <v>1</v>
      </c>
      <c r="CY270" s="11"/>
      <c r="DB270" s="4"/>
      <c r="DD270" s="4"/>
      <c r="DE270" s="4"/>
      <c r="DF270" s="4"/>
      <c r="DG270" s="4"/>
      <c r="DH270" s="4"/>
      <c r="DI270" s="4"/>
      <c r="DJ270" s="4"/>
      <c r="DK270" s="10"/>
      <c r="DL270" s="4"/>
      <c r="DM270" s="4"/>
      <c r="DN270" s="4"/>
      <c r="DO270" s="4"/>
      <c r="DP270" s="4"/>
      <c r="DQ270" s="4"/>
      <c r="DR270" s="10"/>
      <c r="DS270" s="4">
        <v>1</v>
      </c>
      <c r="DT270" s="4"/>
      <c r="DU270" s="4"/>
      <c r="DV270" s="4"/>
      <c r="DX270" s="4"/>
      <c r="DY270" s="6"/>
      <c r="DZ270" s="4"/>
      <c r="EA270" s="11"/>
      <c r="EE270" s="11"/>
      <c r="EF270" s="19"/>
      <c r="EG270" s="4"/>
      <c r="EI270" s="4"/>
      <c r="EO270" s="4"/>
      <c r="FB270" s="6"/>
      <c r="FL270" s="19"/>
      <c r="FS270" s="6"/>
      <c r="GC270" s="19"/>
    </row>
    <row r="271" spans="1:185" x14ac:dyDescent="0.2">
      <c r="A271" s="14">
        <v>39551</v>
      </c>
      <c r="D271" s="4">
        <v>1</v>
      </c>
      <c r="E271" s="4">
        <v>1</v>
      </c>
      <c r="J271" s="4">
        <v>1</v>
      </c>
      <c r="K271" s="4">
        <v>1</v>
      </c>
      <c r="M271" s="4">
        <v>1</v>
      </c>
      <c r="V271" s="4">
        <v>1</v>
      </c>
      <c r="Z271" s="4">
        <v>1</v>
      </c>
      <c r="AB271" s="7"/>
      <c r="AC271" s="10"/>
      <c r="AV271" s="4">
        <v>1</v>
      </c>
      <c r="BP271" s="4">
        <v>1</v>
      </c>
      <c r="BS271" s="4"/>
      <c r="BV271" s="4">
        <v>1</v>
      </c>
      <c r="BW271" s="10"/>
      <c r="CG271" s="7"/>
      <c r="CJ271" s="4"/>
      <c r="CN271" s="4">
        <v>1</v>
      </c>
      <c r="CO271" s="10"/>
      <c r="CY271" s="11"/>
      <c r="DB271" s="4"/>
      <c r="DD271" s="4"/>
      <c r="DE271" s="4"/>
      <c r="DF271" s="4"/>
      <c r="DG271" s="4"/>
      <c r="DH271" s="4"/>
      <c r="DI271" s="4"/>
      <c r="DJ271" s="4"/>
      <c r="DK271" s="10"/>
      <c r="DL271" s="4"/>
      <c r="DM271" s="4"/>
      <c r="DN271" s="4"/>
      <c r="DO271" s="4"/>
      <c r="DP271" s="4"/>
      <c r="DQ271" s="4"/>
      <c r="DR271" s="10"/>
      <c r="DS271" s="4">
        <v>1</v>
      </c>
      <c r="DT271" s="4"/>
      <c r="DU271" s="4"/>
      <c r="DV271" s="4"/>
      <c r="DX271" s="4"/>
      <c r="DY271" s="6"/>
      <c r="DZ271" s="4"/>
      <c r="EA271" s="11"/>
      <c r="EE271" s="11"/>
      <c r="EF271" s="19"/>
      <c r="EG271" s="4"/>
      <c r="EI271" s="4"/>
      <c r="EO271" s="4"/>
      <c r="FB271" s="6"/>
      <c r="FL271" s="19"/>
      <c r="FS271" s="6"/>
      <c r="GC271" s="19"/>
    </row>
    <row r="272" spans="1:185" x14ac:dyDescent="0.2">
      <c r="A272" s="14">
        <v>39558</v>
      </c>
      <c r="D272" s="4">
        <v>1</v>
      </c>
      <c r="E272" s="4">
        <v>1</v>
      </c>
      <c r="J272" s="4">
        <v>1</v>
      </c>
      <c r="K272" s="4">
        <v>1</v>
      </c>
      <c r="T272" s="4">
        <v>1</v>
      </c>
      <c r="V272" s="4">
        <v>1</v>
      </c>
      <c r="Z272" s="4">
        <v>1</v>
      </c>
      <c r="AB272" s="7"/>
      <c r="AC272" s="10"/>
      <c r="BL272" s="4">
        <v>1</v>
      </c>
      <c r="BP272" s="4">
        <v>1</v>
      </c>
      <c r="BS272" s="4"/>
      <c r="BW272" s="10"/>
      <c r="CG272" s="7"/>
      <c r="CJ272" s="4"/>
      <c r="CO272" s="10"/>
      <c r="CQ272" s="4">
        <v>1</v>
      </c>
      <c r="CY272" s="11"/>
      <c r="DB272" s="4"/>
      <c r="DD272" s="4"/>
      <c r="DE272" s="4"/>
      <c r="DF272" s="4"/>
      <c r="DG272" s="4"/>
      <c r="DH272" s="4"/>
      <c r="DI272" s="4"/>
      <c r="DJ272" s="4"/>
      <c r="DK272" s="10"/>
      <c r="DL272" s="4"/>
      <c r="DM272" s="4"/>
      <c r="DN272" s="4"/>
      <c r="DO272" s="4"/>
      <c r="DP272" s="4"/>
      <c r="DQ272" s="4"/>
      <c r="DR272" s="10"/>
      <c r="DS272" s="4"/>
      <c r="DT272" s="4"/>
      <c r="DU272" s="4"/>
      <c r="DV272" s="4">
        <v>1</v>
      </c>
      <c r="DX272" s="4"/>
      <c r="DY272" s="6"/>
      <c r="DZ272" s="4"/>
      <c r="EA272" s="11"/>
      <c r="EE272" s="11"/>
      <c r="EF272" s="19"/>
      <c r="EG272" s="4"/>
      <c r="EI272" s="4"/>
      <c r="EO272" s="4"/>
      <c r="FB272" s="6"/>
      <c r="FL272" s="19"/>
      <c r="FS272" s="6"/>
      <c r="GC272" s="19"/>
    </row>
    <row r="273" spans="1:185" x14ac:dyDescent="0.2">
      <c r="A273" s="14">
        <v>39565</v>
      </c>
      <c r="D273" s="4">
        <v>1</v>
      </c>
      <c r="E273" s="4">
        <v>1</v>
      </c>
      <c r="J273" s="4">
        <v>1</v>
      </c>
      <c r="K273" s="4">
        <v>1</v>
      </c>
      <c r="V273" s="4">
        <v>1</v>
      </c>
      <c r="AB273" s="7"/>
      <c r="AC273" s="10"/>
      <c r="AD273" s="4">
        <v>1</v>
      </c>
      <c r="AL273" s="4">
        <v>1</v>
      </c>
      <c r="BS273" s="4"/>
      <c r="BW273" s="10"/>
      <c r="CG273" s="7"/>
      <c r="CJ273" s="4"/>
      <c r="CN273" s="4">
        <v>1</v>
      </c>
      <c r="CO273" s="10"/>
      <c r="CY273" s="11"/>
      <c r="DB273" s="4"/>
      <c r="DD273" s="4"/>
      <c r="DE273" s="4"/>
      <c r="DF273" s="4"/>
      <c r="DG273" s="4"/>
      <c r="DH273" s="4"/>
      <c r="DI273" s="4"/>
      <c r="DJ273" s="4"/>
      <c r="DK273" s="10"/>
      <c r="DL273" s="4"/>
      <c r="DM273" s="4"/>
      <c r="DN273" s="4"/>
      <c r="DO273" s="4"/>
      <c r="DP273" s="4"/>
      <c r="DQ273" s="4"/>
      <c r="DR273" s="10"/>
      <c r="DS273" s="4"/>
      <c r="DT273" s="4"/>
      <c r="DU273" s="4"/>
      <c r="DV273" s="4">
        <v>1</v>
      </c>
      <c r="DX273" s="4"/>
      <c r="DY273" s="6"/>
      <c r="DZ273" s="4"/>
      <c r="EA273" s="11"/>
      <c r="EE273" s="11"/>
      <c r="EF273" s="19"/>
      <c r="EG273" s="4"/>
      <c r="EI273" s="4"/>
      <c r="EO273" s="4"/>
      <c r="FB273" s="6"/>
      <c r="FL273" s="19"/>
      <c r="FS273" s="6"/>
      <c r="GC273" s="19"/>
    </row>
    <row r="274" spans="1:185" x14ac:dyDescent="0.2">
      <c r="A274" s="14">
        <v>39572</v>
      </c>
      <c r="D274" s="4">
        <v>1</v>
      </c>
      <c r="E274" s="4">
        <v>1</v>
      </c>
      <c r="J274" s="4">
        <v>1</v>
      </c>
      <c r="K274" s="4">
        <v>1</v>
      </c>
      <c r="U274" s="4">
        <v>1</v>
      </c>
      <c r="W274" s="4">
        <v>1</v>
      </c>
      <c r="Z274" s="4">
        <v>1</v>
      </c>
      <c r="AB274" s="7"/>
      <c r="AC274" s="10"/>
      <c r="AD274" s="4">
        <v>1</v>
      </c>
      <c r="BP274" s="4">
        <v>1</v>
      </c>
      <c r="BS274" s="4"/>
      <c r="BW274" s="10"/>
      <c r="CG274" s="7"/>
      <c r="CJ274" s="4"/>
      <c r="CO274" s="10"/>
      <c r="CQ274" s="4">
        <v>1</v>
      </c>
      <c r="CY274" s="11"/>
      <c r="DB274" s="4"/>
      <c r="DD274" s="4"/>
      <c r="DE274" s="4"/>
      <c r="DF274" s="4"/>
      <c r="DG274" s="4"/>
      <c r="DH274" s="4"/>
      <c r="DI274" s="4"/>
      <c r="DJ274" s="4"/>
      <c r="DK274" s="10"/>
      <c r="DL274" s="4"/>
      <c r="DM274" s="4"/>
      <c r="DN274" s="4"/>
      <c r="DO274" s="4"/>
      <c r="DP274" s="4"/>
      <c r="DQ274" s="4"/>
      <c r="DR274" s="10"/>
      <c r="DS274" s="4">
        <v>1</v>
      </c>
      <c r="DT274" s="4"/>
      <c r="DU274" s="4"/>
      <c r="DV274" s="4"/>
      <c r="DX274" s="4"/>
      <c r="DY274" s="6"/>
      <c r="DZ274" s="4"/>
      <c r="EA274" s="11"/>
      <c r="EE274" s="11"/>
      <c r="EF274" s="19"/>
      <c r="EG274" s="4"/>
      <c r="EI274" s="4"/>
      <c r="EO274" s="4"/>
      <c r="FB274" s="6"/>
      <c r="FL274" s="19"/>
      <c r="FS274" s="6"/>
      <c r="GC274" s="19"/>
    </row>
    <row r="275" spans="1:185" x14ac:dyDescent="0.2">
      <c r="A275" s="14">
        <v>39579</v>
      </c>
      <c r="J275" s="4">
        <v>1</v>
      </c>
      <c r="Z275" s="4">
        <v>1</v>
      </c>
      <c r="AB275" s="7"/>
      <c r="AC275" s="10"/>
      <c r="AL275" s="4">
        <v>1</v>
      </c>
      <c r="BP275" s="4">
        <v>1</v>
      </c>
      <c r="BS275" s="4"/>
      <c r="BW275" s="10"/>
      <c r="CG275" s="7"/>
      <c r="CJ275" s="4"/>
      <c r="CN275" s="4">
        <v>1</v>
      </c>
      <c r="CO275" s="10"/>
      <c r="CY275" s="11"/>
      <c r="DB275" s="4"/>
      <c r="DD275" s="4"/>
      <c r="DE275" s="4"/>
      <c r="DF275" s="4"/>
      <c r="DG275" s="4"/>
      <c r="DH275" s="4"/>
      <c r="DI275" s="4"/>
      <c r="DJ275" s="4"/>
      <c r="DK275" s="10"/>
      <c r="DL275" s="4"/>
      <c r="DM275" s="4"/>
      <c r="DN275" s="4"/>
      <c r="DO275" s="4"/>
      <c r="DP275" s="4"/>
      <c r="DQ275" s="4"/>
      <c r="DR275" s="10"/>
      <c r="DS275" s="4"/>
      <c r="DT275" s="4"/>
      <c r="DU275" s="4"/>
      <c r="DV275" s="4">
        <v>1</v>
      </c>
      <c r="DX275" s="4"/>
      <c r="DY275" s="6"/>
      <c r="DZ275" s="4"/>
      <c r="EA275" s="11"/>
      <c r="EE275" s="11"/>
      <c r="EF275" s="19"/>
      <c r="EG275" s="4"/>
      <c r="EI275" s="4"/>
      <c r="EO275" s="4"/>
      <c r="FB275" s="6"/>
      <c r="FL275" s="19"/>
      <c r="FS275" s="6"/>
      <c r="GC275" s="19"/>
    </row>
    <row r="276" spans="1:185" x14ac:dyDescent="0.2">
      <c r="A276" s="14">
        <v>39586</v>
      </c>
      <c r="D276" s="4">
        <v>1</v>
      </c>
      <c r="E276" s="4">
        <v>1</v>
      </c>
      <c r="J276" s="4">
        <v>1</v>
      </c>
      <c r="T276" s="4">
        <v>1</v>
      </c>
      <c r="V276" s="4">
        <v>1</v>
      </c>
      <c r="Z276" s="4">
        <v>1</v>
      </c>
      <c r="AB276" s="7"/>
      <c r="AC276" s="10"/>
      <c r="BL276" s="4">
        <v>1</v>
      </c>
      <c r="BS276" s="4"/>
      <c r="BW276" s="10"/>
      <c r="BZ276" s="4">
        <v>1</v>
      </c>
      <c r="CG276" s="7"/>
      <c r="CJ276" s="4"/>
      <c r="CO276" s="10"/>
      <c r="CQ276" s="4">
        <v>1</v>
      </c>
      <c r="CY276" s="11"/>
      <c r="DB276" s="4"/>
      <c r="DD276" s="4"/>
      <c r="DE276" s="4"/>
      <c r="DF276" s="4"/>
      <c r="DG276" s="4"/>
      <c r="DH276" s="4"/>
      <c r="DI276" s="4"/>
      <c r="DJ276" s="4"/>
      <c r="DK276" s="10"/>
      <c r="DL276" s="4"/>
      <c r="DM276" s="4"/>
      <c r="DN276" s="4"/>
      <c r="DO276" s="4"/>
      <c r="DP276" s="4"/>
      <c r="DQ276" s="4"/>
      <c r="DR276" s="10"/>
      <c r="DS276" s="4">
        <v>1</v>
      </c>
      <c r="DT276" s="4"/>
      <c r="DU276" s="4"/>
      <c r="DV276" s="4"/>
      <c r="DX276" s="4"/>
      <c r="DY276" s="6"/>
      <c r="DZ276" s="4"/>
      <c r="EA276" s="11"/>
      <c r="EE276" s="11"/>
      <c r="EF276" s="19"/>
      <c r="EG276" s="4"/>
      <c r="EI276" s="4"/>
      <c r="EO276" s="4"/>
      <c r="FB276" s="6"/>
      <c r="FL276" s="19"/>
      <c r="FS276" s="6"/>
      <c r="GC276" s="19"/>
    </row>
    <row r="277" spans="1:185" x14ac:dyDescent="0.2">
      <c r="A277" s="14">
        <v>39593</v>
      </c>
      <c r="D277" s="4">
        <v>1</v>
      </c>
      <c r="E277" s="4">
        <v>1</v>
      </c>
      <c r="K277" s="4">
        <v>1</v>
      </c>
      <c r="T277" s="4">
        <v>1</v>
      </c>
      <c r="U277" s="4">
        <v>1</v>
      </c>
      <c r="V277" s="4">
        <v>1</v>
      </c>
      <c r="Z277" s="4">
        <v>1</v>
      </c>
      <c r="AB277" s="7"/>
      <c r="AC277" s="10"/>
      <c r="AD277" s="4">
        <v>1</v>
      </c>
      <c r="BL277" s="4">
        <v>1</v>
      </c>
      <c r="BS277" s="4"/>
      <c r="BW277" s="10"/>
      <c r="CG277" s="7"/>
      <c r="CJ277" s="4"/>
      <c r="CN277" s="4">
        <v>1</v>
      </c>
      <c r="CO277" s="10"/>
      <c r="CY277" s="11"/>
      <c r="DB277" s="4"/>
      <c r="DD277" s="4"/>
      <c r="DE277" s="4"/>
      <c r="DF277" s="4"/>
      <c r="DG277" s="4"/>
      <c r="DH277" s="4"/>
      <c r="DI277" s="4"/>
      <c r="DJ277" s="4"/>
      <c r="DK277" s="10"/>
      <c r="DL277" s="4"/>
      <c r="DM277" s="4"/>
      <c r="DN277" s="4"/>
      <c r="DO277" s="4"/>
      <c r="DP277" s="4"/>
      <c r="DQ277" s="4"/>
      <c r="DR277" s="10"/>
      <c r="DS277" s="4"/>
      <c r="DT277" s="4"/>
      <c r="DU277" s="4"/>
      <c r="DV277" s="4">
        <v>1</v>
      </c>
      <c r="DX277" s="4"/>
      <c r="DY277" s="6"/>
      <c r="DZ277" s="4"/>
      <c r="EA277" s="11"/>
      <c r="EE277" s="11"/>
      <c r="EF277" s="19"/>
      <c r="EG277" s="4"/>
      <c r="EI277" s="4"/>
      <c r="EO277" s="4"/>
      <c r="FB277" s="6"/>
      <c r="FL277" s="19"/>
      <c r="FS277" s="6"/>
      <c r="GC277" s="19"/>
    </row>
    <row r="278" spans="1:185" x14ac:dyDescent="0.2">
      <c r="A278" s="14">
        <v>39600</v>
      </c>
      <c r="D278" s="4">
        <v>1</v>
      </c>
      <c r="E278" s="4">
        <v>1</v>
      </c>
      <c r="J278" s="4">
        <v>1</v>
      </c>
      <c r="V278" s="4">
        <v>1</v>
      </c>
      <c r="Z278" s="4">
        <v>1</v>
      </c>
      <c r="AB278" s="7"/>
      <c r="AC278" s="10"/>
      <c r="BL278" s="4">
        <v>1</v>
      </c>
      <c r="BP278" s="4">
        <v>1</v>
      </c>
      <c r="BS278" s="4"/>
      <c r="BW278" s="10"/>
      <c r="CG278" s="7"/>
      <c r="CJ278" s="4"/>
      <c r="CO278" s="10"/>
      <c r="CQ278" s="4">
        <v>1</v>
      </c>
      <c r="CY278" s="11"/>
      <c r="DB278" s="4"/>
      <c r="DD278" s="4"/>
      <c r="DE278" s="4"/>
      <c r="DF278" s="4"/>
      <c r="DG278" s="4"/>
      <c r="DH278" s="4"/>
      <c r="DI278" s="4"/>
      <c r="DJ278" s="4"/>
      <c r="DK278" s="10"/>
      <c r="DL278" s="4"/>
      <c r="DM278" s="4"/>
      <c r="DN278" s="4"/>
      <c r="DO278" s="4"/>
      <c r="DP278" s="4"/>
      <c r="DQ278" s="4"/>
      <c r="DR278" s="10"/>
      <c r="DS278" s="4">
        <v>1</v>
      </c>
      <c r="DT278" s="4"/>
      <c r="DU278" s="4"/>
      <c r="DV278" s="4"/>
      <c r="DX278" s="4"/>
      <c r="DY278" s="6"/>
      <c r="DZ278" s="4"/>
      <c r="EA278" s="11"/>
      <c r="EE278" s="11"/>
      <c r="EF278" s="19"/>
      <c r="EG278" s="4"/>
      <c r="EI278" s="4"/>
      <c r="EO278" s="4"/>
      <c r="FB278" s="6"/>
      <c r="FL278" s="19"/>
      <c r="FS278" s="6"/>
      <c r="GC278" s="19"/>
    </row>
    <row r="279" spans="1:185" x14ac:dyDescent="0.2">
      <c r="A279" s="14">
        <v>39607</v>
      </c>
      <c r="D279" s="4">
        <v>1</v>
      </c>
      <c r="E279" s="4">
        <v>1</v>
      </c>
      <c r="J279" s="4">
        <v>1</v>
      </c>
      <c r="K279" s="4">
        <v>1</v>
      </c>
      <c r="U279" s="4">
        <v>1</v>
      </c>
      <c r="Z279" s="4">
        <v>1</v>
      </c>
      <c r="AB279" s="7"/>
      <c r="AC279" s="10"/>
      <c r="AD279" s="4">
        <v>1</v>
      </c>
      <c r="BP279" s="4">
        <v>1</v>
      </c>
      <c r="BS279" s="4"/>
      <c r="BW279" s="10"/>
      <c r="CG279" s="7"/>
      <c r="CJ279" s="4"/>
      <c r="CN279" s="4">
        <v>1</v>
      </c>
      <c r="CO279" s="10"/>
      <c r="CY279" s="11"/>
      <c r="DB279" s="4"/>
      <c r="DD279" s="4"/>
      <c r="DE279" s="4"/>
      <c r="DF279" s="4"/>
      <c r="DG279" s="4"/>
      <c r="DH279" s="4"/>
      <c r="DI279" s="4"/>
      <c r="DJ279" s="4"/>
      <c r="DK279" s="10"/>
      <c r="DL279" s="4"/>
      <c r="DM279" s="4"/>
      <c r="DN279" s="4"/>
      <c r="DO279" s="4"/>
      <c r="DP279" s="4"/>
      <c r="DQ279" s="4"/>
      <c r="DR279" s="10"/>
      <c r="DS279" s="4"/>
      <c r="DT279" s="4"/>
      <c r="DU279" s="4"/>
      <c r="DV279" s="4">
        <v>1</v>
      </c>
      <c r="DX279" s="4"/>
      <c r="DY279" s="6"/>
      <c r="DZ279" s="4"/>
      <c r="EA279" s="11"/>
      <c r="EE279" s="11"/>
      <c r="EF279" s="19"/>
      <c r="EG279" s="4"/>
      <c r="EI279" s="4"/>
      <c r="EO279" s="4"/>
      <c r="FB279" s="6"/>
      <c r="FL279" s="19"/>
      <c r="FS279" s="6"/>
      <c r="GC279" s="19"/>
    </row>
    <row r="280" spans="1:185" x14ac:dyDescent="0.2">
      <c r="A280" s="14">
        <v>39614</v>
      </c>
      <c r="D280" s="4">
        <v>1</v>
      </c>
      <c r="E280" s="4">
        <v>1</v>
      </c>
      <c r="J280" s="4">
        <v>1</v>
      </c>
      <c r="K280" s="4">
        <v>1</v>
      </c>
      <c r="M280" s="4">
        <v>1</v>
      </c>
      <c r="V280" s="4">
        <v>1</v>
      </c>
      <c r="Z280" s="4">
        <v>1</v>
      </c>
      <c r="AB280" s="7"/>
      <c r="AC280" s="10"/>
      <c r="BL280" s="4">
        <v>1</v>
      </c>
      <c r="BP280" s="4">
        <v>1</v>
      </c>
      <c r="BS280" s="4"/>
      <c r="BW280" s="10"/>
      <c r="CG280" s="7"/>
      <c r="CJ280" s="4"/>
      <c r="CO280" s="10"/>
      <c r="CQ280" s="4">
        <v>1</v>
      </c>
      <c r="CY280" s="11"/>
      <c r="DB280" s="4"/>
      <c r="DD280" s="4"/>
      <c r="DE280" s="4"/>
      <c r="DF280" s="4"/>
      <c r="DG280" s="4"/>
      <c r="DH280" s="4"/>
      <c r="DI280" s="4"/>
      <c r="DJ280" s="4"/>
      <c r="DK280" s="10"/>
      <c r="DL280" s="4"/>
      <c r="DM280" s="4"/>
      <c r="DN280" s="4"/>
      <c r="DO280" s="4"/>
      <c r="DP280" s="4"/>
      <c r="DQ280" s="4"/>
      <c r="DR280" s="10"/>
      <c r="DS280" s="4">
        <v>1</v>
      </c>
      <c r="DT280" s="4"/>
      <c r="DU280" s="4"/>
      <c r="DV280" s="4"/>
      <c r="DX280" s="4"/>
      <c r="DY280" s="6"/>
      <c r="DZ280" s="4"/>
      <c r="EA280" s="11"/>
      <c r="EE280" s="11"/>
      <c r="EF280" s="19"/>
      <c r="EG280" s="4"/>
      <c r="EI280" s="4"/>
      <c r="EO280" s="4"/>
      <c r="FB280" s="6"/>
      <c r="FL280" s="19"/>
      <c r="FS280" s="6"/>
      <c r="GC280" s="19"/>
    </row>
    <row r="281" spans="1:185" x14ac:dyDescent="0.2">
      <c r="A281" s="14">
        <v>39621</v>
      </c>
      <c r="E281" s="4">
        <v>1</v>
      </c>
      <c r="J281" s="4">
        <v>1</v>
      </c>
      <c r="K281" s="4">
        <v>1</v>
      </c>
      <c r="Z281" s="4">
        <v>1</v>
      </c>
      <c r="AB281" s="7"/>
      <c r="AC281" s="10"/>
      <c r="AD281" s="4">
        <v>1</v>
      </c>
      <c r="BL281" s="4">
        <v>1</v>
      </c>
      <c r="BS281" s="4"/>
      <c r="BW281" s="10"/>
      <c r="CG281" s="7"/>
      <c r="CJ281" s="4"/>
      <c r="CN281" s="4">
        <v>1</v>
      </c>
      <c r="CO281" s="10"/>
      <c r="CY281" s="11"/>
      <c r="DB281" s="4"/>
      <c r="DD281" s="4"/>
      <c r="DE281" s="4"/>
      <c r="DF281" s="4"/>
      <c r="DG281" s="4"/>
      <c r="DH281" s="4"/>
      <c r="DI281" s="4"/>
      <c r="DJ281" s="4"/>
      <c r="DK281" s="10"/>
      <c r="DL281" s="4"/>
      <c r="DM281" s="4"/>
      <c r="DN281" s="4"/>
      <c r="DO281" s="4"/>
      <c r="DP281" s="4"/>
      <c r="DQ281" s="4"/>
      <c r="DR281" s="10"/>
      <c r="DS281" s="4"/>
      <c r="DT281" s="4"/>
      <c r="DU281" s="4"/>
      <c r="DV281" s="4">
        <v>1</v>
      </c>
      <c r="DX281" s="4"/>
      <c r="DY281" s="6"/>
      <c r="DZ281" s="4"/>
      <c r="EA281" s="11"/>
      <c r="EE281" s="11"/>
      <c r="EF281" s="19"/>
      <c r="EG281" s="4"/>
      <c r="EI281" s="4"/>
      <c r="EO281" s="4"/>
      <c r="FB281" s="6"/>
      <c r="FL281" s="19"/>
      <c r="FS281" s="6"/>
      <c r="GC281" s="19"/>
    </row>
    <row r="282" spans="1:185" x14ac:dyDescent="0.2">
      <c r="A282" s="14">
        <v>39628</v>
      </c>
      <c r="E282" s="4">
        <v>1</v>
      </c>
      <c r="J282" s="4">
        <v>1</v>
      </c>
      <c r="K282" s="4">
        <v>1</v>
      </c>
      <c r="L282" s="4">
        <v>1</v>
      </c>
      <c r="M282" s="4">
        <v>1</v>
      </c>
      <c r="R282" s="4">
        <v>1</v>
      </c>
      <c r="U282" s="4">
        <v>0.1</v>
      </c>
      <c r="V282" s="4">
        <v>1</v>
      </c>
      <c r="Z282" s="4">
        <v>1</v>
      </c>
      <c r="AB282" s="7"/>
      <c r="AC282" s="10"/>
      <c r="BL282" s="4">
        <v>1</v>
      </c>
      <c r="BP282" s="4">
        <v>1</v>
      </c>
      <c r="BS282" s="4"/>
      <c r="BW282" s="10"/>
      <c r="CG282" s="7"/>
      <c r="CJ282" s="4"/>
      <c r="CO282" s="10"/>
      <c r="CQ282" s="4">
        <v>1</v>
      </c>
      <c r="CY282" s="11"/>
      <c r="DB282" s="4"/>
      <c r="DD282" s="4"/>
      <c r="DE282" s="4"/>
      <c r="DF282" s="4"/>
      <c r="DG282" s="4"/>
      <c r="DH282" s="4"/>
      <c r="DI282" s="4"/>
      <c r="DJ282" s="4"/>
      <c r="DK282" s="10"/>
      <c r="DL282" s="4"/>
      <c r="DM282" s="4"/>
      <c r="DN282" s="4"/>
      <c r="DO282" s="4"/>
      <c r="DP282" s="4"/>
      <c r="DQ282" s="4"/>
      <c r="DR282" s="10"/>
      <c r="DS282" s="4">
        <v>1</v>
      </c>
      <c r="DT282" s="4"/>
      <c r="DU282" s="4"/>
      <c r="DV282" s="4"/>
      <c r="DX282" s="4"/>
      <c r="DY282" s="6"/>
      <c r="DZ282" s="4"/>
      <c r="EA282" s="11"/>
      <c r="EE282" s="11"/>
      <c r="EF282" s="19"/>
      <c r="EG282" s="4"/>
      <c r="EI282" s="4"/>
      <c r="EO282" s="4"/>
      <c r="FB282" s="6"/>
      <c r="FL282" s="19"/>
      <c r="FS282" s="6"/>
      <c r="GC282" s="19"/>
    </row>
    <row r="283" spans="1:185" x14ac:dyDescent="0.2">
      <c r="A283" s="14">
        <v>39635</v>
      </c>
      <c r="D283" s="4">
        <v>1</v>
      </c>
      <c r="E283" s="4">
        <v>1</v>
      </c>
      <c r="J283" s="4">
        <v>1</v>
      </c>
      <c r="K283" s="4">
        <v>1</v>
      </c>
      <c r="M283" s="4">
        <v>1</v>
      </c>
      <c r="R283" s="4">
        <v>1</v>
      </c>
      <c r="V283" s="4">
        <v>1</v>
      </c>
      <c r="Z283" s="4">
        <v>1</v>
      </c>
      <c r="AB283" s="7"/>
      <c r="AC283" s="10"/>
      <c r="AD283" s="4">
        <v>1</v>
      </c>
      <c r="BL283" s="4">
        <v>1</v>
      </c>
      <c r="BS283" s="4"/>
      <c r="BW283" s="10"/>
      <c r="CG283" s="7"/>
      <c r="CJ283" s="4"/>
      <c r="CN283" s="4">
        <v>1</v>
      </c>
      <c r="CO283" s="10"/>
      <c r="CY283" s="11"/>
      <c r="DB283" s="4"/>
      <c r="DD283" s="4"/>
      <c r="DE283" s="4"/>
      <c r="DF283" s="4"/>
      <c r="DG283" s="4"/>
      <c r="DH283" s="4"/>
      <c r="DI283" s="4"/>
      <c r="DJ283" s="4"/>
      <c r="DK283" s="10"/>
      <c r="DL283" s="4"/>
      <c r="DM283" s="4"/>
      <c r="DN283" s="4"/>
      <c r="DO283" s="4"/>
      <c r="DP283" s="4"/>
      <c r="DQ283" s="4"/>
      <c r="DR283" s="10"/>
      <c r="DS283" s="4"/>
      <c r="DT283" s="4"/>
      <c r="DU283" s="4"/>
      <c r="DV283" s="4">
        <v>1</v>
      </c>
      <c r="DX283" s="4"/>
      <c r="DY283" s="6"/>
      <c r="DZ283" s="4"/>
      <c r="EA283" s="11"/>
      <c r="EE283" s="11"/>
      <c r="EF283" s="19"/>
      <c r="EG283" s="4"/>
      <c r="EI283" s="4"/>
      <c r="EO283" s="4"/>
      <c r="FB283" s="6"/>
      <c r="FL283" s="19"/>
      <c r="FS283" s="6"/>
      <c r="GC283" s="19"/>
    </row>
    <row r="284" spans="1:185" x14ac:dyDescent="0.2">
      <c r="A284" s="14">
        <v>39642</v>
      </c>
      <c r="D284" s="4">
        <v>1</v>
      </c>
      <c r="E284" s="4">
        <v>1</v>
      </c>
      <c r="J284" s="4">
        <v>1</v>
      </c>
      <c r="K284" s="4">
        <v>1</v>
      </c>
      <c r="V284" s="4">
        <v>1</v>
      </c>
      <c r="Z284" s="4">
        <v>1</v>
      </c>
      <c r="AB284" s="7"/>
      <c r="AC284" s="10"/>
      <c r="BP284" s="4">
        <v>1</v>
      </c>
      <c r="BS284" s="4"/>
      <c r="BW284" s="10"/>
      <c r="BZ284" s="4">
        <v>1</v>
      </c>
      <c r="CG284" s="7"/>
      <c r="CJ284" s="4"/>
      <c r="CO284" s="10"/>
      <c r="CQ284" s="4">
        <v>1</v>
      </c>
      <c r="CY284" s="11"/>
      <c r="DB284" s="4"/>
      <c r="DD284" s="4"/>
      <c r="DE284" s="4"/>
      <c r="DF284" s="4"/>
      <c r="DG284" s="4"/>
      <c r="DH284" s="4"/>
      <c r="DI284" s="4"/>
      <c r="DJ284" s="4"/>
      <c r="DK284" s="10"/>
      <c r="DL284" s="4"/>
      <c r="DM284" s="4"/>
      <c r="DN284" s="4"/>
      <c r="DO284" s="4"/>
      <c r="DP284" s="4"/>
      <c r="DQ284" s="4"/>
      <c r="DR284" s="10"/>
      <c r="DS284" s="4">
        <v>1</v>
      </c>
      <c r="DT284" s="4"/>
      <c r="DU284" s="4"/>
      <c r="DV284" s="4"/>
      <c r="DX284" s="4"/>
      <c r="DY284" s="6"/>
      <c r="DZ284" s="4"/>
      <c r="EA284" s="11"/>
      <c r="EE284" s="11"/>
      <c r="EF284" s="19"/>
      <c r="EG284" s="4"/>
      <c r="EI284" s="4"/>
      <c r="EO284" s="4"/>
      <c r="FB284" s="6"/>
      <c r="FL284" s="19"/>
      <c r="FS284" s="6"/>
      <c r="GC284" s="19"/>
    </row>
    <row r="285" spans="1:185" x14ac:dyDescent="0.2">
      <c r="A285" s="14">
        <v>39649</v>
      </c>
      <c r="D285" s="4">
        <v>1</v>
      </c>
      <c r="E285" s="4">
        <v>1</v>
      </c>
      <c r="J285" s="4">
        <v>1</v>
      </c>
      <c r="K285" s="4">
        <v>1</v>
      </c>
      <c r="Z285" s="4">
        <v>1</v>
      </c>
      <c r="AB285" s="7"/>
      <c r="AC285" s="10"/>
      <c r="BP285" s="4">
        <v>1</v>
      </c>
      <c r="BS285" s="4"/>
      <c r="BW285" s="10"/>
      <c r="BZ285" s="4">
        <v>1</v>
      </c>
      <c r="CG285" s="7"/>
      <c r="CJ285" s="4"/>
      <c r="CO285" s="10"/>
      <c r="CQ285" s="4">
        <v>1</v>
      </c>
      <c r="CY285" s="11"/>
      <c r="DB285" s="4"/>
      <c r="DD285" s="4"/>
      <c r="DE285" s="4"/>
      <c r="DF285" s="4"/>
      <c r="DG285" s="4"/>
      <c r="DH285" s="4"/>
      <c r="DI285" s="4"/>
      <c r="DJ285" s="4"/>
      <c r="DK285" s="10"/>
      <c r="DL285" s="4"/>
      <c r="DM285" s="4"/>
      <c r="DN285" s="4"/>
      <c r="DO285" s="4"/>
      <c r="DP285" s="4"/>
      <c r="DQ285" s="4"/>
      <c r="DR285" s="10"/>
      <c r="DS285" s="4"/>
      <c r="DT285" s="4"/>
      <c r="DU285" s="4"/>
      <c r="DV285" s="4">
        <v>1</v>
      </c>
      <c r="DX285" s="4"/>
      <c r="DY285" s="6"/>
      <c r="DZ285" s="4"/>
      <c r="EA285" s="11"/>
      <c r="EE285" s="11"/>
      <c r="EF285" s="19"/>
      <c r="EG285" s="4"/>
      <c r="EI285" s="4"/>
      <c r="EO285" s="4"/>
      <c r="FB285" s="6"/>
      <c r="FL285" s="19"/>
      <c r="FS285" s="6"/>
      <c r="GC285" s="19"/>
    </row>
    <row r="286" spans="1:185" x14ac:dyDescent="0.2">
      <c r="A286" s="14">
        <v>39656</v>
      </c>
      <c r="J286" s="4">
        <v>1</v>
      </c>
      <c r="U286" s="4">
        <v>1</v>
      </c>
      <c r="V286" s="4">
        <v>1</v>
      </c>
      <c r="Z286" s="4">
        <v>1</v>
      </c>
      <c r="AB286" s="7"/>
      <c r="AC286" s="10"/>
      <c r="BS286" s="4"/>
      <c r="BW286" s="10"/>
      <c r="CG286" s="7"/>
      <c r="CJ286" s="4"/>
      <c r="CO286" s="10"/>
      <c r="CY286" s="11"/>
      <c r="DB286" s="4"/>
      <c r="DD286" s="4"/>
      <c r="DE286" s="4"/>
      <c r="DF286" s="4"/>
      <c r="DG286" s="4"/>
      <c r="DH286" s="4"/>
      <c r="DI286" s="4"/>
      <c r="DJ286" s="4"/>
      <c r="DK286" s="10"/>
      <c r="DL286" s="4"/>
      <c r="DM286" s="4"/>
      <c r="DN286" s="4"/>
      <c r="DO286" s="4"/>
      <c r="DP286" s="4"/>
      <c r="DQ286" s="4"/>
      <c r="DR286" s="10"/>
      <c r="DS286" s="4"/>
      <c r="DT286" s="4"/>
      <c r="DU286" s="4"/>
      <c r="DV286" s="4"/>
      <c r="DX286" s="4"/>
      <c r="DY286" s="6"/>
      <c r="DZ286" s="4"/>
      <c r="EA286" s="11"/>
      <c r="EE286" s="11"/>
      <c r="EF286" s="19"/>
      <c r="EG286" s="4"/>
      <c r="EI286" s="4"/>
      <c r="EO286" s="4"/>
      <c r="FB286" s="6"/>
      <c r="FL286" s="19"/>
      <c r="FS286" s="6"/>
      <c r="GC286" s="19"/>
    </row>
    <row r="287" spans="1:185" x14ac:dyDescent="0.2">
      <c r="A287" s="14">
        <v>39663</v>
      </c>
      <c r="E287" s="4">
        <v>1</v>
      </c>
      <c r="J287" s="4">
        <v>1</v>
      </c>
      <c r="K287" s="4">
        <v>1</v>
      </c>
      <c r="U287" s="4">
        <v>1</v>
      </c>
      <c r="Z287" s="4">
        <v>1</v>
      </c>
      <c r="AB287" s="7"/>
      <c r="AC287" s="10"/>
      <c r="BB287" s="4">
        <v>1</v>
      </c>
      <c r="BM287" s="4">
        <v>1</v>
      </c>
      <c r="BS287" s="4"/>
      <c r="BW287" s="10"/>
      <c r="CG287" s="7"/>
      <c r="CJ287" s="4"/>
      <c r="CO287" s="10"/>
      <c r="CQ287" s="4">
        <v>1</v>
      </c>
      <c r="CY287" s="11"/>
      <c r="DB287" s="4"/>
      <c r="DD287" s="4"/>
      <c r="DE287" s="4"/>
      <c r="DF287" s="4"/>
      <c r="DG287" s="4"/>
      <c r="DH287" s="4"/>
      <c r="DI287" s="4"/>
      <c r="DJ287" s="4"/>
      <c r="DK287" s="10"/>
      <c r="DL287" s="4"/>
      <c r="DM287" s="4"/>
      <c r="DN287" s="4"/>
      <c r="DO287" s="4"/>
      <c r="DP287" s="4"/>
      <c r="DQ287" s="4"/>
      <c r="DR287" s="10"/>
      <c r="DS287" s="4">
        <v>1</v>
      </c>
      <c r="DT287" s="4"/>
      <c r="DU287" s="4"/>
      <c r="DV287" s="4"/>
      <c r="DX287" s="4"/>
      <c r="DY287" s="6"/>
      <c r="DZ287" s="4"/>
      <c r="EA287" s="11"/>
      <c r="EE287" s="11"/>
      <c r="EF287" s="19"/>
      <c r="EG287" s="4"/>
      <c r="EI287" s="4"/>
      <c r="EO287" s="4"/>
      <c r="FB287" s="6"/>
      <c r="FL287" s="19"/>
      <c r="FS287" s="6"/>
      <c r="GC287" s="19"/>
    </row>
    <row r="288" spans="1:185" x14ac:dyDescent="0.2">
      <c r="A288" s="14">
        <v>39670</v>
      </c>
      <c r="D288" s="4">
        <v>1</v>
      </c>
      <c r="J288" s="4">
        <v>1</v>
      </c>
      <c r="K288" s="4">
        <v>1</v>
      </c>
      <c r="M288" s="4">
        <v>1</v>
      </c>
      <c r="T288" s="4">
        <v>1</v>
      </c>
      <c r="V288" s="4">
        <v>1</v>
      </c>
      <c r="W288" s="4">
        <v>1</v>
      </c>
      <c r="AB288" s="7"/>
      <c r="AC288" s="10"/>
      <c r="AJ288" s="4">
        <v>1</v>
      </c>
      <c r="AN288" s="4">
        <v>1</v>
      </c>
      <c r="BB288" s="4">
        <v>1</v>
      </c>
      <c r="BP288" s="4">
        <v>1</v>
      </c>
      <c r="BS288" s="4"/>
      <c r="BW288" s="10"/>
      <c r="CG288" s="7"/>
      <c r="CJ288" s="4"/>
      <c r="CN288" s="4">
        <v>1</v>
      </c>
      <c r="CO288" s="10"/>
      <c r="CY288" s="11"/>
      <c r="DB288" s="4"/>
      <c r="DD288" s="4"/>
      <c r="DE288" s="4"/>
      <c r="DF288" s="4"/>
      <c r="DG288" s="4"/>
      <c r="DH288" s="4"/>
      <c r="DI288" s="4"/>
      <c r="DJ288" s="4"/>
      <c r="DK288" s="10"/>
      <c r="DL288" s="4"/>
      <c r="DM288" s="4"/>
      <c r="DN288" s="4">
        <v>1</v>
      </c>
      <c r="DO288" s="4"/>
      <c r="DP288" s="4"/>
      <c r="DQ288" s="4"/>
      <c r="DR288" s="10"/>
      <c r="DS288" s="4">
        <v>1</v>
      </c>
      <c r="DT288" s="4"/>
      <c r="DU288" s="4"/>
      <c r="DV288" s="4"/>
      <c r="DX288" s="4"/>
      <c r="DY288" s="6"/>
      <c r="DZ288" s="4"/>
      <c r="EA288" s="11"/>
      <c r="EE288" s="11"/>
      <c r="EF288" s="19"/>
      <c r="EG288" s="4"/>
      <c r="EI288" s="4"/>
      <c r="EO288" s="4"/>
      <c r="FB288" s="6"/>
      <c r="FL288" s="19"/>
      <c r="FS288" s="6"/>
      <c r="GC288" s="19"/>
    </row>
    <row r="289" spans="1:185" x14ac:dyDescent="0.2">
      <c r="A289" s="14">
        <v>39677</v>
      </c>
      <c r="E289" s="4">
        <v>1</v>
      </c>
      <c r="J289" s="4">
        <v>1</v>
      </c>
      <c r="Z289" s="4">
        <v>1</v>
      </c>
      <c r="AB289" s="7"/>
      <c r="AC289" s="10"/>
      <c r="BP289" s="4">
        <v>1</v>
      </c>
      <c r="BS289" s="4"/>
      <c r="BW289" s="10"/>
      <c r="BZ289" s="4">
        <v>1</v>
      </c>
      <c r="CG289" s="7"/>
      <c r="CJ289" s="4"/>
      <c r="CO289" s="10"/>
      <c r="CQ289" s="4">
        <v>1</v>
      </c>
      <c r="CY289" s="11"/>
      <c r="DB289" s="4"/>
      <c r="DD289" s="4"/>
      <c r="DE289" s="4"/>
      <c r="DF289" s="4"/>
      <c r="DG289" s="4"/>
      <c r="DH289" s="4"/>
      <c r="DI289" s="4"/>
      <c r="DJ289" s="4"/>
      <c r="DK289" s="10"/>
      <c r="DL289" s="4"/>
      <c r="DM289" s="4"/>
      <c r="DN289" s="4"/>
      <c r="DO289" s="4"/>
      <c r="DP289" s="4"/>
      <c r="DQ289" s="4"/>
      <c r="DR289" s="10"/>
      <c r="DS289" s="4">
        <v>1</v>
      </c>
      <c r="DT289" s="4"/>
      <c r="DU289" s="4"/>
      <c r="DV289" s="4"/>
      <c r="DX289" s="4"/>
      <c r="DY289" s="6"/>
      <c r="DZ289" s="4"/>
      <c r="EA289" s="11"/>
      <c r="EE289" s="11"/>
      <c r="EF289" s="19"/>
      <c r="EG289" s="4"/>
      <c r="EI289" s="4"/>
      <c r="EO289" s="4"/>
      <c r="FB289" s="6"/>
      <c r="FL289" s="19"/>
      <c r="FS289" s="6"/>
      <c r="GC289" s="19"/>
    </row>
    <row r="290" spans="1:185" x14ac:dyDescent="0.2">
      <c r="A290" s="14">
        <v>39684</v>
      </c>
      <c r="D290" s="4">
        <v>1</v>
      </c>
      <c r="E290" s="4">
        <v>1</v>
      </c>
      <c r="T290" s="4">
        <v>1</v>
      </c>
      <c r="Z290" s="4">
        <v>1</v>
      </c>
      <c r="AB290" s="7"/>
      <c r="AC290" s="10"/>
      <c r="AJ290" s="4">
        <v>1</v>
      </c>
      <c r="BB290" s="4">
        <v>1</v>
      </c>
      <c r="BS290" s="4"/>
      <c r="BW290" s="10"/>
      <c r="CG290" s="7"/>
      <c r="CJ290" s="4"/>
      <c r="CN290" s="4">
        <v>1</v>
      </c>
      <c r="CO290" s="10"/>
      <c r="CY290" s="11"/>
      <c r="DB290" s="4"/>
      <c r="DD290" s="4"/>
      <c r="DE290" s="4"/>
      <c r="DF290" s="4"/>
      <c r="DG290" s="4"/>
      <c r="DH290" s="4"/>
      <c r="DI290" s="4"/>
      <c r="DJ290" s="4"/>
      <c r="DK290" s="10"/>
      <c r="DL290" s="4"/>
      <c r="DM290" s="4"/>
      <c r="DN290" s="4"/>
      <c r="DO290" s="4"/>
      <c r="DP290" s="4"/>
      <c r="DQ290" s="4"/>
      <c r="DR290" s="10"/>
      <c r="DS290" s="4">
        <v>1</v>
      </c>
      <c r="DT290" s="4"/>
      <c r="DU290" s="4"/>
      <c r="DV290" s="4"/>
      <c r="DX290" s="4"/>
      <c r="DY290" s="6"/>
      <c r="DZ290" s="4"/>
      <c r="EA290" s="11"/>
      <c r="EE290" s="11"/>
      <c r="EF290" s="19"/>
      <c r="EG290" s="4"/>
      <c r="EI290" s="4"/>
      <c r="EO290" s="4"/>
      <c r="FB290" s="6"/>
      <c r="FL290" s="19"/>
      <c r="FS290" s="6"/>
      <c r="GC290" s="19"/>
    </row>
    <row r="291" spans="1:185" x14ac:dyDescent="0.2">
      <c r="A291" s="14">
        <v>39691</v>
      </c>
      <c r="D291" s="4">
        <v>1</v>
      </c>
      <c r="E291" s="4">
        <v>1</v>
      </c>
      <c r="J291" s="4">
        <v>1</v>
      </c>
      <c r="AB291" s="7"/>
      <c r="AC291" s="10"/>
      <c r="AJ291" s="4">
        <v>1</v>
      </c>
      <c r="BS291" s="4"/>
      <c r="BW291" s="10"/>
      <c r="BZ291" s="4">
        <v>1</v>
      </c>
      <c r="CG291" s="7"/>
      <c r="CJ291" s="4"/>
      <c r="CN291" s="4">
        <v>1</v>
      </c>
      <c r="CO291" s="10"/>
      <c r="CY291" s="11"/>
      <c r="DB291" s="4"/>
      <c r="DD291" s="4"/>
      <c r="DE291" s="4"/>
      <c r="DF291" s="4"/>
      <c r="DG291" s="4"/>
      <c r="DH291" s="4"/>
      <c r="DI291" s="4"/>
      <c r="DJ291" s="4"/>
      <c r="DK291" s="10"/>
      <c r="DL291" s="4"/>
      <c r="DM291" s="4"/>
      <c r="DN291" s="4"/>
      <c r="DO291" s="4"/>
      <c r="DP291" s="4"/>
      <c r="DQ291" s="4"/>
      <c r="DR291" s="10"/>
      <c r="DS291" s="4">
        <v>1</v>
      </c>
      <c r="DT291" s="4"/>
      <c r="DU291" s="4"/>
      <c r="DV291" s="4"/>
      <c r="DX291" s="4"/>
      <c r="DY291" s="6"/>
      <c r="DZ291" s="4"/>
      <c r="EA291" s="11"/>
      <c r="EE291" s="11"/>
      <c r="EF291" s="19"/>
      <c r="EG291" s="4"/>
      <c r="EI291" s="4"/>
      <c r="EO291" s="4"/>
      <c r="FB291" s="6"/>
      <c r="FL291" s="19"/>
      <c r="FS291" s="6"/>
      <c r="GC291" s="19"/>
    </row>
    <row r="292" spans="1:185" x14ac:dyDescent="0.2">
      <c r="A292" s="14">
        <v>39698</v>
      </c>
      <c r="D292" s="4">
        <v>1</v>
      </c>
      <c r="E292" s="4">
        <v>1</v>
      </c>
      <c r="J292" s="4">
        <v>1</v>
      </c>
      <c r="K292" s="4">
        <v>1</v>
      </c>
      <c r="U292" s="4">
        <v>1</v>
      </c>
      <c r="V292" s="4">
        <v>1</v>
      </c>
      <c r="Z292" s="4">
        <v>1</v>
      </c>
      <c r="AB292" s="7"/>
      <c r="AC292" s="10"/>
      <c r="BB292" s="4">
        <v>1</v>
      </c>
      <c r="BS292" s="4"/>
      <c r="BW292" s="10"/>
      <c r="BZ292" s="4">
        <v>1</v>
      </c>
      <c r="CG292" s="7"/>
      <c r="CJ292" s="4"/>
      <c r="CN292" s="4">
        <v>1</v>
      </c>
      <c r="CO292" s="10"/>
      <c r="CY292" s="11"/>
      <c r="DB292" s="4"/>
      <c r="DD292" s="4"/>
      <c r="DE292" s="4"/>
      <c r="DF292" s="4"/>
      <c r="DG292" s="4"/>
      <c r="DH292" s="4"/>
      <c r="DI292" s="4"/>
      <c r="DJ292" s="4"/>
      <c r="DK292" s="10"/>
      <c r="DL292" s="4"/>
      <c r="DM292" s="4"/>
      <c r="DN292" s="4"/>
      <c r="DO292" s="4"/>
      <c r="DP292" s="4"/>
      <c r="DQ292" s="4"/>
      <c r="DR292" s="10"/>
      <c r="DS292" s="4">
        <v>1</v>
      </c>
      <c r="DT292" s="4"/>
      <c r="DU292" s="4"/>
      <c r="DV292" s="4"/>
      <c r="DX292" s="4"/>
      <c r="DY292" s="6"/>
      <c r="DZ292" s="4"/>
      <c r="EA292" s="11"/>
      <c r="EE292" s="11"/>
      <c r="EF292" s="19"/>
      <c r="EG292" s="4"/>
      <c r="EI292" s="4"/>
      <c r="EO292" s="4"/>
      <c r="FB292" s="6"/>
      <c r="FL292" s="19"/>
      <c r="FS292" s="6"/>
      <c r="GC292" s="19"/>
    </row>
    <row r="293" spans="1:185" x14ac:dyDescent="0.2">
      <c r="A293" s="14">
        <v>39705</v>
      </c>
      <c r="D293" s="4">
        <v>1</v>
      </c>
      <c r="E293" s="4">
        <v>1</v>
      </c>
      <c r="J293" s="4">
        <v>1</v>
      </c>
      <c r="Z293" s="4">
        <v>1</v>
      </c>
      <c r="AB293" s="7"/>
      <c r="AC293" s="10"/>
      <c r="BB293" s="4">
        <v>1</v>
      </c>
      <c r="BS293" s="4"/>
      <c r="BW293" s="10"/>
      <c r="BZ293" s="4">
        <v>1</v>
      </c>
      <c r="CG293" s="7"/>
      <c r="CJ293" s="4"/>
      <c r="CN293" s="4">
        <v>1</v>
      </c>
      <c r="CO293" s="10"/>
      <c r="CY293" s="11"/>
      <c r="DB293" s="4"/>
      <c r="DD293" s="4"/>
      <c r="DE293" s="4"/>
      <c r="DF293" s="4"/>
      <c r="DG293" s="4"/>
      <c r="DH293" s="4"/>
      <c r="DI293" s="4"/>
      <c r="DJ293" s="4"/>
      <c r="DK293" s="10"/>
      <c r="DL293" s="4"/>
      <c r="DM293" s="4"/>
      <c r="DN293" s="4"/>
      <c r="DO293" s="4"/>
      <c r="DP293" s="4"/>
      <c r="DQ293" s="4"/>
      <c r="DR293" s="10"/>
      <c r="DS293" s="4"/>
      <c r="DT293" s="4"/>
      <c r="DU293" s="4"/>
      <c r="DV293" s="4">
        <v>1</v>
      </c>
      <c r="DX293" s="4"/>
      <c r="DY293" s="6"/>
      <c r="DZ293" s="4"/>
      <c r="EA293" s="11"/>
      <c r="EE293" s="11"/>
      <c r="EF293" s="19"/>
      <c r="EG293" s="4"/>
      <c r="EI293" s="4"/>
      <c r="EO293" s="4"/>
      <c r="FB293" s="6"/>
      <c r="FL293" s="19"/>
      <c r="FS293" s="6"/>
      <c r="GC293" s="19"/>
    </row>
    <row r="294" spans="1:185" x14ac:dyDescent="0.2">
      <c r="A294" s="14">
        <v>39712</v>
      </c>
      <c r="D294" s="4">
        <v>1</v>
      </c>
      <c r="E294" s="4">
        <v>1</v>
      </c>
      <c r="J294" s="4">
        <v>1</v>
      </c>
      <c r="K294" s="4">
        <v>1</v>
      </c>
      <c r="T294" s="4">
        <v>1</v>
      </c>
      <c r="U294" s="4">
        <v>1</v>
      </c>
      <c r="Z294" s="4">
        <v>1</v>
      </c>
      <c r="AB294" s="7"/>
      <c r="AC294" s="10"/>
      <c r="BB294" s="4">
        <v>1</v>
      </c>
      <c r="BC294" s="4">
        <v>1</v>
      </c>
      <c r="BS294" s="4"/>
      <c r="BW294" s="10"/>
      <c r="CG294" s="7"/>
      <c r="CJ294" s="4"/>
      <c r="CO294" s="10"/>
      <c r="CQ294" s="4">
        <v>1</v>
      </c>
      <c r="CY294" s="11"/>
      <c r="DB294" s="4"/>
      <c r="DD294" s="4"/>
      <c r="DE294" s="4"/>
      <c r="DF294" s="4"/>
      <c r="DG294" s="4"/>
      <c r="DH294" s="4"/>
      <c r="DI294" s="4"/>
      <c r="DJ294" s="4"/>
      <c r="DK294" s="10"/>
      <c r="DL294" s="4"/>
      <c r="DM294" s="4"/>
      <c r="DN294" s="4"/>
      <c r="DO294" s="4"/>
      <c r="DP294" s="4"/>
      <c r="DQ294" s="4"/>
      <c r="DR294" s="10"/>
      <c r="DS294" s="4">
        <v>1</v>
      </c>
      <c r="DT294" s="4"/>
      <c r="DU294" s="4"/>
      <c r="DV294" s="4"/>
      <c r="DX294" s="4"/>
      <c r="DY294" s="6"/>
      <c r="DZ294" s="4"/>
      <c r="EA294" s="11"/>
      <c r="EE294" s="11"/>
      <c r="EF294" s="19"/>
      <c r="EG294" s="4"/>
      <c r="EI294" s="4"/>
      <c r="EO294" s="4"/>
      <c r="FB294" s="6"/>
      <c r="FL294" s="19"/>
      <c r="FS294" s="6"/>
      <c r="GC294" s="19"/>
    </row>
    <row r="295" spans="1:185" x14ac:dyDescent="0.2">
      <c r="A295" s="14">
        <v>39719</v>
      </c>
      <c r="D295" s="4">
        <v>1</v>
      </c>
      <c r="E295" s="4">
        <v>1</v>
      </c>
      <c r="J295" s="4">
        <v>1</v>
      </c>
      <c r="U295" s="4">
        <v>1</v>
      </c>
      <c r="V295" s="4">
        <v>1</v>
      </c>
      <c r="Z295" s="4">
        <v>1</v>
      </c>
      <c r="AB295" s="7"/>
      <c r="AC295" s="10"/>
      <c r="AV295" s="4">
        <v>1</v>
      </c>
      <c r="BC295" s="4">
        <v>1</v>
      </c>
      <c r="BS295" s="4"/>
      <c r="BW295" s="10"/>
      <c r="CG295" s="7"/>
      <c r="CJ295" s="4"/>
      <c r="CN295" s="4">
        <v>1</v>
      </c>
      <c r="CO295" s="10"/>
      <c r="CY295" s="11"/>
      <c r="DB295" s="4"/>
      <c r="DD295" s="4"/>
      <c r="DE295" s="4"/>
      <c r="DF295" s="4"/>
      <c r="DG295" s="4"/>
      <c r="DH295" s="4"/>
      <c r="DI295" s="4"/>
      <c r="DJ295" s="4"/>
      <c r="DK295" s="10"/>
      <c r="DL295" s="4"/>
      <c r="DM295" s="4"/>
      <c r="DN295" s="4"/>
      <c r="DO295" s="4"/>
      <c r="DP295" s="4"/>
      <c r="DQ295" s="4"/>
      <c r="DR295" s="10"/>
      <c r="DS295" s="4">
        <v>1</v>
      </c>
      <c r="DT295" s="4"/>
      <c r="DU295" s="4"/>
      <c r="DV295" s="4"/>
      <c r="DX295" s="4"/>
      <c r="DY295" s="6"/>
      <c r="DZ295" s="4"/>
      <c r="EA295" s="11"/>
      <c r="EE295" s="11"/>
      <c r="EF295" s="19"/>
      <c r="EG295" s="4"/>
      <c r="EI295" s="4"/>
      <c r="EO295" s="4"/>
      <c r="FB295" s="6"/>
      <c r="FL295" s="19"/>
      <c r="FS295" s="6"/>
      <c r="GC295" s="19"/>
    </row>
    <row r="296" spans="1:185" x14ac:dyDescent="0.2">
      <c r="A296" s="14">
        <v>39726</v>
      </c>
      <c r="D296" s="4">
        <v>1</v>
      </c>
      <c r="E296" s="4">
        <v>1</v>
      </c>
      <c r="J296" s="4">
        <v>1</v>
      </c>
      <c r="K296" s="4">
        <v>1</v>
      </c>
      <c r="V296" s="4">
        <v>1</v>
      </c>
      <c r="Z296" s="4">
        <v>1</v>
      </c>
      <c r="AB296" s="7"/>
      <c r="AC296" s="10"/>
      <c r="BB296" s="4">
        <v>1</v>
      </c>
      <c r="BS296" s="4"/>
      <c r="BW296" s="10"/>
      <c r="BZ296" s="4">
        <v>1</v>
      </c>
      <c r="CG296" s="7"/>
      <c r="CJ296" s="4"/>
      <c r="CO296" s="10"/>
      <c r="CQ296" s="4">
        <v>1</v>
      </c>
      <c r="CY296" s="11"/>
      <c r="DB296" s="4"/>
      <c r="DD296" s="4"/>
      <c r="DE296" s="4"/>
      <c r="DF296" s="4"/>
      <c r="DG296" s="4"/>
      <c r="DH296" s="4"/>
      <c r="DI296" s="4"/>
      <c r="DJ296" s="4"/>
      <c r="DK296" s="10"/>
      <c r="DL296" s="4"/>
      <c r="DM296" s="4"/>
      <c r="DN296" s="4"/>
      <c r="DO296" s="4"/>
      <c r="DP296" s="4"/>
      <c r="DQ296" s="4"/>
      <c r="DR296" s="10"/>
      <c r="DS296" s="4"/>
      <c r="DT296" s="4"/>
      <c r="DU296" s="4"/>
      <c r="DV296" s="4">
        <v>1</v>
      </c>
      <c r="DX296" s="4"/>
      <c r="DY296" s="6"/>
      <c r="DZ296" s="4"/>
      <c r="EA296" s="11"/>
      <c r="EE296" s="11"/>
      <c r="EF296" s="19"/>
      <c r="EG296" s="4"/>
      <c r="EI296" s="4"/>
      <c r="EO296" s="4"/>
      <c r="FB296" s="6"/>
      <c r="FL296" s="19"/>
      <c r="FS296" s="6"/>
      <c r="GC296" s="19"/>
    </row>
    <row r="297" spans="1:185" x14ac:dyDescent="0.2">
      <c r="A297" s="14">
        <v>39733</v>
      </c>
      <c r="D297" s="4">
        <v>1</v>
      </c>
      <c r="E297" s="4">
        <v>1</v>
      </c>
      <c r="J297" s="4">
        <v>1</v>
      </c>
      <c r="K297" s="4">
        <v>1</v>
      </c>
      <c r="T297" s="4">
        <v>1</v>
      </c>
      <c r="V297" s="4">
        <v>1</v>
      </c>
      <c r="Z297" s="4">
        <v>1</v>
      </c>
      <c r="AB297" s="7"/>
      <c r="AC297" s="10"/>
      <c r="BP297" s="4">
        <v>1</v>
      </c>
      <c r="BS297" s="4"/>
      <c r="BW297" s="10"/>
      <c r="BZ297" s="4">
        <v>1</v>
      </c>
      <c r="CG297" s="7"/>
      <c r="CJ297" s="4"/>
      <c r="CN297" s="4">
        <v>1</v>
      </c>
      <c r="CO297" s="10"/>
      <c r="CY297" s="11"/>
      <c r="DB297" s="4"/>
      <c r="DD297" s="4"/>
      <c r="DE297" s="4"/>
      <c r="DF297" s="4"/>
      <c r="DG297" s="4"/>
      <c r="DH297" s="4"/>
      <c r="DI297" s="4"/>
      <c r="DJ297" s="4"/>
      <c r="DK297" s="10"/>
      <c r="DL297" s="4"/>
      <c r="DM297" s="4"/>
      <c r="DN297" s="4"/>
      <c r="DO297" s="4"/>
      <c r="DP297" s="4"/>
      <c r="DQ297" s="4"/>
      <c r="DR297" s="10"/>
      <c r="DS297" s="4"/>
      <c r="DT297" s="4"/>
      <c r="DU297" s="4"/>
      <c r="DV297" s="4">
        <v>1</v>
      </c>
      <c r="DX297" s="4"/>
      <c r="DY297" s="6"/>
      <c r="DZ297" s="4"/>
      <c r="EA297" s="11"/>
      <c r="EE297" s="11"/>
      <c r="EF297" s="19"/>
      <c r="EG297" s="4"/>
      <c r="EI297" s="4"/>
      <c r="EO297" s="4"/>
      <c r="FB297" s="6"/>
      <c r="FL297" s="19"/>
      <c r="FS297" s="6"/>
      <c r="GC297" s="19"/>
    </row>
    <row r="298" spans="1:185" x14ac:dyDescent="0.2">
      <c r="A298" s="14">
        <v>39740</v>
      </c>
      <c r="D298" s="4">
        <v>1</v>
      </c>
      <c r="E298" s="4">
        <v>1</v>
      </c>
      <c r="J298" s="4">
        <v>1</v>
      </c>
      <c r="T298" s="4">
        <v>1</v>
      </c>
      <c r="V298" s="4">
        <v>1</v>
      </c>
      <c r="Z298" s="4">
        <v>1</v>
      </c>
      <c r="AB298" s="7"/>
      <c r="AC298" s="10"/>
      <c r="BC298" s="4">
        <v>1</v>
      </c>
      <c r="BS298" s="4"/>
      <c r="BW298" s="10"/>
      <c r="BZ298" s="4">
        <v>1</v>
      </c>
      <c r="CG298" s="7"/>
      <c r="CJ298" s="4"/>
      <c r="CO298" s="10"/>
      <c r="CQ298" s="4">
        <v>1</v>
      </c>
      <c r="CY298" s="11"/>
      <c r="DB298" s="4"/>
      <c r="DD298" s="4"/>
      <c r="DE298" s="4"/>
      <c r="DF298" s="4"/>
      <c r="DG298" s="4"/>
      <c r="DH298" s="4"/>
      <c r="DI298" s="4"/>
      <c r="DJ298" s="4"/>
      <c r="DK298" s="10"/>
      <c r="DL298" s="4"/>
      <c r="DM298" s="4"/>
      <c r="DN298" s="4">
        <v>1</v>
      </c>
      <c r="DO298" s="4"/>
      <c r="DP298" s="4"/>
      <c r="DQ298" s="4"/>
      <c r="DR298" s="10"/>
      <c r="DS298" s="4"/>
      <c r="DT298" s="4"/>
      <c r="DU298" s="4"/>
      <c r="DV298" s="4"/>
      <c r="DX298" s="4"/>
      <c r="DY298" s="6"/>
      <c r="DZ298" s="4"/>
      <c r="EA298" s="11"/>
      <c r="EE298" s="11"/>
      <c r="EF298" s="19"/>
      <c r="EG298" s="4"/>
      <c r="EI298" s="4"/>
      <c r="EO298" s="4"/>
      <c r="FB298" s="6"/>
      <c r="FL298" s="19"/>
      <c r="FS298" s="6"/>
      <c r="GC298" s="19"/>
    </row>
    <row r="299" spans="1:185" x14ac:dyDescent="0.2">
      <c r="A299" s="14">
        <v>39747</v>
      </c>
      <c r="D299" s="4">
        <v>1</v>
      </c>
      <c r="E299" s="4">
        <v>1</v>
      </c>
      <c r="J299" s="4">
        <v>1</v>
      </c>
      <c r="Z299" s="4">
        <v>1</v>
      </c>
      <c r="AB299" s="7"/>
      <c r="AC299" s="10"/>
      <c r="BB299" s="4">
        <v>1</v>
      </c>
      <c r="BC299" s="4">
        <v>1</v>
      </c>
      <c r="BS299" s="4"/>
      <c r="BW299" s="10"/>
      <c r="CG299" s="7"/>
      <c r="CJ299" s="4"/>
      <c r="CN299" s="4">
        <v>1</v>
      </c>
      <c r="CO299" s="10"/>
      <c r="CY299" s="11"/>
      <c r="DB299" s="4"/>
      <c r="DD299" s="4"/>
      <c r="DE299" s="4"/>
      <c r="DF299" s="4"/>
      <c r="DG299" s="4"/>
      <c r="DH299" s="4"/>
      <c r="DI299" s="4"/>
      <c r="DJ299" s="4"/>
      <c r="DK299" s="10"/>
      <c r="DL299" s="4"/>
      <c r="DM299" s="4"/>
      <c r="DN299" s="4"/>
      <c r="DO299" s="4"/>
      <c r="DP299" s="4"/>
      <c r="DQ299" s="4"/>
      <c r="DR299" s="10"/>
      <c r="DS299" s="4">
        <v>1</v>
      </c>
      <c r="DT299" s="4"/>
      <c r="DU299" s="4"/>
      <c r="DV299" s="4"/>
      <c r="DX299" s="4"/>
      <c r="DY299" s="6"/>
      <c r="DZ299" s="4"/>
      <c r="EA299" s="11"/>
      <c r="EE299" s="11"/>
      <c r="EF299" s="19"/>
      <c r="EG299" s="4"/>
      <c r="EI299" s="4"/>
      <c r="EO299" s="4"/>
      <c r="FB299" s="6"/>
      <c r="FL299" s="19"/>
      <c r="FS299" s="6"/>
      <c r="GC299" s="19"/>
    </row>
    <row r="300" spans="1:185" x14ac:dyDescent="0.2">
      <c r="A300" s="14">
        <v>39754</v>
      </c>
      <c r="D300" s="4">
        <v>1</v>
      </c>
      <c r="E300" s="4">
        <v>1</v>
      </c>
      <c r="J300" s="4">
        <v>1</v>
      </c>
      <c r="K300" s="4">
        <v>1</v>
      </c>
      <c r="T300" s="4">
        <v>1</v>
      </c>
      <c r="V300" s="4">
        <v>1</v>
      </c>
      <c r="Z300" s="4">
        <v>1</v>
      </c>
      <c r="AB300" s="7"/>
      <c r="AC300" s="10"/>
      <c r="AV300" s="4">
        <v>1</v>
      </c>
      <c r="BB300" s="4">
        <v>1</v>
      </c>
      <c r="BS300" s="4"/>
      <c r="BW300" s="10"/>
      <c r="CG300" s="7"/>
      <c r="CJ300" s="4"/>
      <c r="CO300" s="10"/>
      <c r="CQ300" s="4">
        <v>1</v>
      </c>
      <c r="CY300" s="11"/>
      <c r="DB300" s="4"/>
      <c r="DD300" s="4"/>
      <c r="DE300" s="4"/>
      <c r="DF300" s="4"/>
      <c r="DG300" s="4"/>
      <c r="DH300" s="4"/>
      <c r="DI300" s="4"/>
      <c r="DJ300" s="4"/>
      <c r="DK300" s="10"/>
      <c r="DL300" s="4"/>
      <c r="DM300" s="4"/>
      <c r="DN300" s="4"/>
      <c r="DO300" s="4"/>
      <c r="DP300" s="4"/>
      <c r="DQ300" s="4"/>
      <c r="DR300" s="10"/>
      <c r="DS300" s="4">
        <v>1</v>
      </c>
      <c r="DT300" s="4"/>
      <c r="DU300" s="4"/>
      <c r="DV300" s="4"/>
      <c r="DX300" s="4"/>
      <c r="DY300" s="6"/>
      <c r="DZ300" s="4"/>
      <c r="EA300" s="11"/>
      <c r="EE300" s="11"/>
      <c r="EF300" s="19"/>
      <c r="EG300" s="4"/>
      <c r="EI300" s="4"/>
      <c r="EO300" s="4"/>
      <c r="FB300" s="6"/>
      <c r="FL300" s="19"/>
      <c r="FS300" s="6"/>
      <c r="GC300" s="19"/>
    </row>
    <row r="301" spans="1:185" x14ac:dyDescent="0.2">
      <c r="A301" s="14">
        <v>39761</v>
      </c>
      <c r="D301" s="4">
        <v>1</v>
      </c>
      <c r="E301" s="4">
        <v>1</v>
      </c>
      <c r="J301" s="4">
        <v>1</v>
      </c>
      <c r="K301" s="4">
        <v>1</v>
      </c>
      <c r="M301" s="4">
        <v>1</v>
      </c>
      <c r="V301" s="4">
        <v>1</v>
      </c>
      <c r="Z301" s="4">
        <v>1</v>
      </c>
      <c r="AB301" s="7"/>
      <c r="AC301" s="10"/>
      <c r="AN301" s="4">
        <v>1</v>
      </c>
      <c r="BB301" s="4">
        <v>1</v>
      </c>
      <c r="BS301" s="4"/>
      <c r="BW301" s="10"/>
      <c r="BZ301" s="4">
        <v>1</v>
      </c>
      <c r="CG301" s="7"/>
      <c r="CJ301" s="4"/>
      <c r="CN301" s="4">
        <v>1</v>
      </c>
      <c r="CO301" s="10"/>
      <c r="CQ301" s="4">
        <v>1</v>
      </c>
      <c r="CY301" s="11"/>
      <c r="DB301" s="4"/>
      <c r="DD301" s="4"/>
      <c r="DE301" s="4"/>
      <c r="DF301" s="4"/>
      <c r="DG301" s="4"/>
      <c r="DH301" s="4"/>
      <c r="DI301" s="4"/>
      <c r="DJ301" s="4"/>
      <c r="DK301" s="10"/>
      <c r="DL301" s="4"/>
      <c r="DM301" s="4"/>
      <c r="DN301" s="4"/>
      <c r="DO301" s="4"/>
      <c r="DP301" s="4"/>
      <c r="DQ301" s="4"/>
      <c r="DR301" s="10"/>
      <c r="DS301" s="4"/>
      <c r="DT301" s="4"/>
      <c r="DU301" s="4"/>
      <c r="DV301" s="4">
        <v>1</v>
      </c>
      <c r="DX301" s="4"/>
      <c r="DY301" s="6"/>
      <c r="DZ301" s="4"/>
      <c r="EA301" s="11"/>
      <c r="EE301" s="11"/>
      <c r="EF301" s="19"/>
      <c r="EG301" s="4"/>
      <c r="EI301" s="4"/>
      <c r="EO301" s="4"/>
      <c r="FB301" s="6"/>
      <c r="FL301" s="19"/>
      <c r="FS301" s="6"/>
      <c r="GC301" s="19"/>
    </row>
    <row r="302" spans="1:185" x14ac:dyDescent="0.2">
      <c r="A302" s="14">
        <v>39768</v>
      </c>
      <c r="D302" s="4">
        <v>1</v>
      </c>
      <c r="E302" s="4">
        <v>1</v>
      </c>
      <c r="J302" s="4">
        <v>1</v>
      </c>
      <c r="K302" s="4">
        <v>1</v>
      </c>
      <c r="V302" s="4">
        <v>1</v>
      </c>
      <c r="Z302" s="4">
        <v>1</v>
      </c>
      <c r="AB302" s="7"/>
      <c r="AC302" s="10"/>
      <c r="BB302" s="4">
        <v>1</v>
      </c>
      <c r="BC302" s="4">
        <v>1</v>
      </c>
      <c r="BS302" s="4"/>
      <c r="BW302" s="10"/>
      <c r="CG302" s="7"/>
      <c r="CJ302" s="4"/>
      <c r="CN302" s="4">
        <v>1</v>
      </c>
      <c r="CO302" s="10"/>
      <c r="CY302" s="11"/>
      <c r="DB302" s="4"/>
      <c r="DD302" s="4"/>
      <c r="DE302" s="4"/>
      <c r="DF302" s="4"/>
      <c r="DG302" s="4"/>
      <c r="DH302" s="4"/>
      <c r="DI302" s="4"/>
      <c r="DJ302" s="4"/>
      <c r="DK302" s="10"/>
      <c r="DL302" s="4"/>
      <c r="DM302" s="4"/>
      <c r="DN302" s="4"/>
      <c r="DO302" s="4"/>
      <c r="DP302" s="4"/>
      <c r="DQ302" s="4"/>
      <c r="DR302" s="10"/>
      <c r="DS302" s="4">
        <v>1</v>
      </c>
      <c r="DT302" s="4"/>
      <c r="DU302" s="4"/>
      <c r="DV302" s="4"/>
      <c r="DX302" s="4"/>
      <c r="DY302" s="6"/>
      <c r="DZ302" s="4"/>
      <c r="EA302" s="11"/>
      <c r="EE302" s="11"/>
      <c r="EF302" s="19"/>
      <c r="EG302" s="4"/>
      <c r="EI302" s="4"/>
      <c r="EO302" s="4"/>
      <c r="FB302" s="6"/>
      <c r="FL302" s="19"/>
      <c r="FS302" s="6"/>
      <c r="GC302" s="19"/>
    </row>
    <row r="303" spans="1:185" x14ac:dyDescent="0.2">
      <c r="A303" s="14">
        <v>39775</v>
      </c>
      <c r="D303" s="4">
        <v>1</v>
      </c>
      <c r="J303" s="4">
        <v>1</v>
      </c>
      <c r="T303" s="4">
        <v>1</v>
      </c>
      <c r="V303" s="4">
        <v>1</v>
      </c>
      <c r="AB303" s="7"/>
      <c r="AC303" s="10"/>
      <c r="BB303" s="4">
        <v>1</v>
      </c>
      <c r="BC303" s="4">
        <v>1</v>
      </c>
      <c r="BS303" s="4"/>
      <c r="BW303" s="10"/>
      <c r="CG303" s="7"/>
      <c r="CJ303" s="4"/>
      <c r="CN303" s="4">
        <v>1</v>
      </c>
      <c r="CO303" s="10"/>
      <c r="CY303" s="11"/>
      <c r="DB303" s="4"/>
      <c r="DD303" s="4"/>
      <c r="DE303" s="4"/>
      <c r="DF303" s="4"/>
      <c r="DG303" s="4"/>
      <c r="DH303" s="4"/>
      <c r="DI303" s="4"/>
      <c r="DJ303" s="4"/>
      <c r="DK303" s="10"/>
      <c r="DL303" s="4"/>
      <c r="DM303" s="4"/>
      <c r="DN303" s="4"/>
      <c r="DO303" s="4"/>
      <c r="DP303" s="4"/>
      <c r="DQ303" s="4"/>
      <c r="DR303" s="10"/>
      <c r="DS303" s="4"/>
      <c r="DT303" s="4"/>
      <c r="DU303" s="4"/>
      <c r="DV303" s="4">
        <v>1</v>
      </c>
      <c r="DX303" s="4"/>
      <c r="DY303" s="6"/>
      <c r="DZ303" s="4"/>
      <c r="EA303" s="11"/>
      <c r="EE303" s="11"/>
      <c r="EF303" s="19"/>
      <c r="EG303" s="4"/>
      <c r="EI303" s="4"/>
      <c r="EO303" s="4"/>
      <c r="FB303" s="6"/>
      <c r="FL303" s="19"/>
      <c r="FS303" s="6"/>
      <c r="GC303" s="19"/>
    </row>
    <row r="304" spans="1:185" x14ac:dyDescent="0.2">
      <c r="A304" s="14">
        <v>39782</v>
      </c>
      <c r="D304" s="4">
        <v>1</v>
      </c>
      <c r="E304" s="4">
        <v>1</v>
      </c>
      <c r="J304" s="4">
        <v>1</v>
      </c>
      <c r="V304" s="4">
        <v>1</v>
      </c>
      <c r="AB304" s="7"/>
      <c r="AC304" s="10"/>
      <c r="BB304" s="4">
        <v>1</v>
      </c>
      <c r="BS304" s="4"/>
      <c r="BW304" s="10"/>
      <c r="BZ304" s="4">
        <v>1</v>
      </c>
      <c r="CG304" s="7"/>
      <c r="CJ304" s="4"/>
      <c r="CN304" s="4">
        <v>1</v>
      </c>
      <c r="CO304" s="10"/>
      <c r="CY304" s="11"/>
      <c r="DB304" s="4"/>
      <c r="DD304" s="4"/>
      <c r="DE304" s="4"/>
      <c r="DF304" s="4"/>
      <c r="DG304" s="4"/>
      <c r="DH304" s="4"/>
      <c r="DI304" s="4"/>
      <c r="DJ304" s="4"/>
      <c r="DK304" s="10"/>
      <c r="DL304" s="4"/>
      <c r="DM304" s="4"/>
      <c r="DN304" s="4"/>
      <c r="DO304" s="4"/>
      <c r="DP304" s="4"/>
      <c r="DQ304" s="4"/>
      <c r="DR304" s="10"/>
      <c r="DS304" s="4">
        <v>1</v>
      </c>
      <c r="DT304" s="4"/>
      <c r="DU304" s="4"/>
      <c r="DV304" s="4"/>
      <c r="DX304" s="4"/>
      <c r="DY304" s="6"/>
      <c r="DZ304" s="4"/>
      <c r="EA304" s="11"/>
      <c r="EE304" s="11"/>
      <c r="EF304" s="19"/>
      <c r="EG304" s="4"/>
      <c r="EI304" s="4"/>
      <c r="EO304" s="4"/>
      <c r="FB304" s="6"/>
      <c r="FL304" s="19"/>
      <c r="FS304" s="6"/>
      <c r="GC304" s="19"/>
    </row>
    <row r="305" spans="1:185" x14ac:dyDescent="0.2">
      <c r="A305" s="14">
        <v>39789</v>
      </c>
      <c r="D305" s="4">
        <v>1</v>
      </c>
      <c r="E305" s="4">
        <v>1</v>
      </c>
      <c r="J305" s="4">
        <v>1</v>
      </c>
      <c r="K305" s="4">
        <v>1</v>
      </c>
      <c r="T305" s="4">
        <v>1</v>
      </c>
      <c r="V305" s="4">
        <v>1</v>
      </c>
      <c r="AB305" s="7"/>
      <c r="AC305" s="10"/>
      <c r="BP305" s="4">
        <v>1</v>
      </c>
      <c r="BS305" s="4"/>
      <c r="BW305" s="10"/>
      <c r="CG305" s="7"/>
      <c r="CJ305" s="4"/>
      <c r="CN305" s="4">
        <v>1</v>
      </c>
      <c r="CO305" s="10"/>
      <c r="CY305" s="11"/>
      <c r="DB305" s="4"/>
      <c r="DD305" s="4"/>
      <c r="DE305" s="4"/>
      <c r="DF305" s="4"/>
      <c r="DG305" s="4"/>
      <c r="DH305" s="4"/>
      <c r="DI305" s="4"/>
      <c r="DJ305" s="4"/>
      <c r="DK305" s="10"/>
      <c r="DL305" s="4"/>
      <c r="DM305" s="4"/>
      <c r="DN305" s="4"/>
      <c r="DO305" s="4"/>
      <c r="DP305" s="4"/>
      <c r="DQ305" s="4"/>
      <c r="DR305" s="10"/>
      <c r="DS305" s="4"/>
      <c r="DT305" s="4"/>
      <c r="DU305" s="4"/>
      <c r="DV305" s="4">
        <v>1</v>
      </c>
      <c r="DX305" s="4"/>
      <c r="DY305" s="6"/>
      <c r="DZ305" s="4"/>
      <c r="EA305" s="11"/>
      <c r="EE305" s="11"/>
      <c r="EF305" s="19"/>
      <c r="EG305" s="4"/>
      <c r="EI305" s="4"/>
      <c r="EO305" s="4"/>
      <c r="FB305" s="6"/>
      <c r="FL305" s="19"/>
      <c r="FS305" s="6"/>
      <c r="GC305" s="19"/>
    </row>
    <row r="306" spans="1:185" x14ac:dyDescent="0.2">
      <c r="A306" s="14">
        <v>39796</v>
      </c>
      <c r="D306" s="4">
        <v>1</v>
      </c>
      <c r="E306" s="4">
        <v>1</v>
      </c>
      <c r="J306" s="4">
        <v>1</v>
      </c>
      <c r="K306" s="4">
        <v>1</v>
      </c>
      <c r="AB306" s="7"/>
      <c r="AC306" s="10"/>
      <c r="AV306" s="4">
        <v>1</v>
      </c>
      <c r="BS306" s="4"/>
      <c r="BW306" s="10"/>
      <c r="BZ306" s="4">
        <v>1</v>
      </c>
      <c r="CG306" s="7"/>
      <c r="CJ306" s="4"/>
      <c r="CO306" s="10"/>
      <c r="CQ306" s="4">
        <v>1</v>
      </c>
      <c r="CY306" s="11"/>
      <c r="DB306" s="4"/>
      <c r="DD306" s="4"/>
      <c r="DE306" s="4"/>
      <c r="DF306" s="4"/>
      <c r="DG306" s="4"/>
      <c r="DH306" s="4"/>
      <c r="DI306" s="4"/>
      <c r="DJ306" s="4"/>
      <c r="DK306" s="10"/>
      <c r="DL306" s="4"/>
      <c r="DM306" s="4"/>
      <c r="DN306" s="4"/>
      <c r="DO306" s="4"/>
      <c r="DP306" s="4"/>
      <c r="DQ306" s="4"/>
      <c r="DR306" s="10"/>
      <c r="DS306" s="4">
        <v>1</v>
      </c>
      <c r="DT306" s="4"/>
      <c r="DU306" s="4"/>
      <c r="DV306" s="4"/>
      <c r="DX306" s="4"/>
      <c r="DY306" s="6"/>
      <c r="DZ306" s="4"/>
      <c r="EA306" s="11"/>
      <c r="EE306" s="11"/>
      <c r="EF306" s="19"/>
      <c r="EG306" s="4"/>
      <c r="EI306" s="4"/>
      <c r="EO306" s="4"/>
      <c r="FB306" s="6"/>
      <c r="FL306" s="19"/>
      <c r="FS306" s="6"/>
      <c r="GC306" s="19"/>
    </row>
    <row r="307" spans="1:185" x14ac:dyDescent="0.2">
      <c r="A307" s="14">
        <v>39803</v>
      </c>
      <c r="D307" s="4">
        <v>1</v>
      </c>
      <c r="E307" s="4">
        <v>1</v>
      </c>
      <c r="J307" s="4">
        <v>1</v>
      </c>
      <c r="K307" s="4">
        <v>1</v>
      </c>
      <c r="M307" s="4">
        <v>1</v>
      </c>
      <c r="V307" s="4">
        <v>1</v>
      </c>
      <c r="Z307" s="4">
        <v>1</v>
      </c>
      <c r="AB307" s="7"/>
      <c r="AC307" s="10"/>
      <c r="BP307" s="4">
        <v>1</v>
      </c>
      <c r="BS307" s="4"/>
      <c r="BW307" s="10"/>
      <c r="BZ307" s="4">
        <v>1</v>
      </c>
      <c r="CG307" s="7"/>
      <c r="CJ307" s="4"/>
      <c r="CN307" s="4">
        <v>1</v>
      </c>
      <c r="CO307" s="10"/>
      <c r="CQ307" s="4">
        <v>1</v>
      </c>
      <c r="CY307" s="11"/>
      <c r="DB307" s="4"/>
      <c r="DD307" s="4"/>
      <c r="DE307" s="4"/>
      <c r="DF307" s="4"/>
      <c r="DG307" s="4"/>
      <c r="DH307" s="4"/>
      <c r="DI307" s="4"/>
      <c r="DJ307" s="4"/>
      <c r="DK307" s="10"/>
      <c r="DL307" s="4"/>
      <c r="DM307" s="4"/>
      <c r="DN307" s="4"/>
      <c r="DO307" s="4"/>
      <c r="DP307" s="4"/>
      <c r="DQ307" s="4"/>
      <c r="DR307" s="10"/>
      <c r="DS307" s="4"/>
      <c r="DT307" s="4"/>
      <c r="DU307" s="4"/>
      <c r="DV307" s="4">
        <v>1</v>
      </c>
      <c r="DX307" s="4"/>
      <c r="DY307" s="6"/>
      <c r="DZ307" s="4"/>
      <c r="EA307" s="11"/>
      <c r="EE307" s="11"/>
      <c r="EF307" s="19"/>
      <c r="EG307" s="4"/>
      <c r="EI307" s="4"/>
      <c r="EO307" s="4"/>
      <c r="FB307" s="6"/>
      <c r="FL307" s="19"/>
      <c r="FS307" s="6"/>
      <c r="GC307" s="19"/>
    </row>
    <row r="308" spans="1:185" s="16" customFormat="1" x14ac:dyDescent="0.2">
      <c r="A308" s="15">
        <v>39810</v>
      </c>
      <c r="B308" s="5"/>
      <c r="C308" s="5"/>
      <c r="D308" s="5">
        <v>1</v>
      </c>
      <c r="E308" s="5">
        <v>1</v>
      </c>
      <c r="F308" s="5"/>
      <c r="G308" s="5"/>
      <c r="H308" s="5"/>
      <c r="I308" s="5"/>
      <c r="J308" s="5">
        <v>1</v>
      </c>
      <c r="K308" s="5"/>
      <c r="L308" s="5">
        <v>1</v>
      </c>
      <c r="M308" s="5"/>
      <c r="N308" s="5"/>
      <c r="O308" s="5"/>
      <c r="P308" s="5"/>
      <c r="Q308" s="5"/>
      <c r="R308" s="5">
        <v>1</v>
      </c>
      <c r="S308" s="5"/>
      <c r="T308" s="5"/>
      <c r="U308" s="5"/>
      <c r="V308" s="5"/>
      <c r="W308" s="5"/>
      <c r="X308" s="5"/>
      <c r="Y308" s="5"/>
      <c r="Z308" s="5">
        <v>1</v>
      </c>
      <c r="AA308" s="5"/>
      <c r="AB308" s="7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N308" s="5"/>
      <c r="AO308" s="5"/>
      <c r="AP308" s="5"/>
      <c r="AQ308" s="5"/>
      <c r="AR308" s="5"/>
      <c r="AV308" s="5"/>
      <c r="BB308" s="5"/>
      <c r="BC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>
        <v>1</v>
      </c>
      <c r="BQ308" s="5"/>
      <c r="BR308" s="5"/>
      <c r="BS308" s="5"/>
      <c r="BT308" s="5"/>
      <c r="BU308" s="5"/>
      <c r="BV308" s="5"/>
      <c r="BW308" s="5"/>
      <c r="BX308" s="5"/>
      <c r="BY308" s="5"/>
      <c r="BZ308" s="5">
        <v>1</v>
      </c>
      <c r="CA308" s="5"/>
      <c r="CB308" s="5"/>
      <c r="CC308" s="5"/>
      <c r="CD308" s="5"/>
      <c r="CE308" s="5"/>
      <c r="CF308" s="5"/>
      <c r="CG308" s="7"/>
      <c r="CH308" s="5"/>
      <c r="CI308" s="5"/>
      <c r="CJ308" s="5"/>
      <c r="CK308" s="5"/>
      <c r="CL308" s="5"/>
      <c r="CM308" s="5"/>
      <c r="CN308" s="5"/>
      <c r="CO308" s="5"/>
      <c r="CP308" s="5"/>
      <c r="CQ308" s="5">
        <v>1</v>
      </c>
      <c r="CR308" s="5"/>
      <c r="CS308" s="5"/>
      <c r="CT308" s="5"/>
      <c r="CU308" s="5"/>
      <c r="CV308" s="5"/>
      <c r="CW308" s="5"/>
      <c r="CX308" s="5"/>
      <c r="CY308" s="11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>
        <v>1</v>
      </c>
      <c r="DT308" s="5"/>
      <c r="DU308" s="5"/>
      <c r="DV308" s="5"/>
      <c r="DW308" s="5"/>
      <c r="DX308" s="5"/>
      <c r="DZ308" s="5"/>
      <c r="EA308" s="11"/>
      <c r="EE308" s="11"/>
      <c r="EF308" s="5"/>
      <c r="EG308" s="5"/>
      <c r="EI308" s="5"/>
      <c r="EO308" s="5"/>
      <c r="FL308" s="19"/>
      <c r="GC308" s="19"/>
    </row>
    <row r="309" spans="1:185" x14ac:dyDescent="0.2">
      <c r="A309" s="14">
        <v>39817</v>
      </c>
      <c r="D309" s="4">
        <v>1</v>
      </c>
      <c r="E309" s="96">
        <v>1</v>
      </c>
      <c r="F309" s="96"/>
      <c r="G309" s="96"/>
      <c r="H309" s="96"/>
      <c r="I309" s="96"/>
      <c r="J309" s="4">
        <v>1</v>
      </c>
      <c r="K309" s="4">
        <v>1</v>
      </c>
      <c r="L309" s="4">
        <v>1</v>
      </c>
      <c r="R309" s="4">
        <v>1</v>
      </c>
      <c r="T309" s="4">
        <v>1</v>
      </c>
      <c r="V309" s="4">
        <v>1</v>
      </c>
      <c r="Z309" s="4">
        <v>1</v>
      </c>
      <c r="AB309" s="7"/>
      <c r="AC309" s="10"/>
      <c r="BB309" s="4">
        <v>1</v>
      </c>
      <c r="BP309" s="4">
        <v>1</v>
      </c>
      <c r="BS309" s="4"/>
      <c r="BW309" s="10"/>
      <c r="BZ309" s="4">
        <v>1</v>
      </c>
      <c r="CG309" s="7"/>
      <c r="CJ309" s="4"/>
      <c r="CN309" s="4">
        <v>1</v>
      </c>
      <c r="CO309" s="10"/>
      <c r="CY309" s="11"/>
      <c r="DB309" s="4"/>
      <c r="DD309" s="4"/>
      <c r="DE309" s="4"/>
      <c r="DF309" s="4"/>
      <c r="DG309" s="4"/>
      <c r="DH309" s="4"/>
      <c r="DI309" s="4"/>
      <c r="DJ309" s="4"/>
      <c r="DK309" s="10"/>
      <c r="DL309" s="4"/>
      <c r="DM309" s="4"/>
      <c r="DN309" s="4"/>
      <c r="DO309" s="4"/>
      <c r="DP309" s="4"/>
      <c r="DQ309" s="4"/>
      <c r="DR309" s="10"/>
      <c r="DS309" s="4"/>
      <c r="DT309" s="4"/>
      <c r="DU309" s="4"/>
      <c r="DV309" s="4">
        <v>1</v>
      </c>
      <c r="DX309" s="4"/>
      <c r="DY309" s="6"/>
      <c r="DZ309" s="4"/>
      <c r="EA309" s="11"/>
      <c r="EE309" s="11"/>
      <c r="EF309" s="19"/>
      <c r="EG309" s="4"/>
      <c r="EI309" s="4"/>
      <c r="EO309" s="4"/>
      <c r="FB309" s="6"/>
      <c r="FL309" s="19"/>
      <c r="FS309" s="6"/>
      <c r="GC309" s="19"/>
    </row>
    <row r="310" spans="1:185" x14ac:dyDescent="0.2">
      <c r="A310" s="14">
        <v>39824</v>
      </c>
      <c r="D310" s="4">
        <v>1</v>
      </c>
      <c r="E310" s="4">
        <v>1</v>
      </c>
      <c r="J310" s="4">
        <v>1</v>
      </c>
      <c r="K310" s="4">
        <v>1</v>
      </c>
      <c r="U310" s="4">
        <v>1</v>
      </c>
      <c r="Z310" s="4">
        <v>1</v>
      </c>
      <c r="AB310" s="7"/>
      <c r="AC310" s="10"/>
      <c r="AV310" s="4">
        <v>1</v>
      </c>
      <c r="BB310" s="4">
        <v>1</v>
      </c>
      <c r="BS310" s="4"/>
      <c r="BW310" s="10"/>
      <c r="CG310" s="7"/>
      <c r="CJ310" s="4"/>
      <c r="CO310" s="10"/>
      <c r="CQ310" s="4">
        <v>1</v>
      </c>
      <c r="CY310" s="11"/>
      <c r="DB310" s="4"/>
      <c r="DD310" s="4"/>
      <c r="DE310" s="4"/>
      <c r="DF310" s="4"/>
      <c r="DG310" s="4"/>
      <c r="DH310" s="4"/>
      <c r="DI310" s="4"/>
      <c r="DJ310" s="4"/>
      <c r="DK310" s="10"/>
      <c r="DL310" s="4"/>
      <c r="DM310" s="4"/>
      <c r="DN310" s="4"/>
      <c r="DO310" s="4"/>
      <c r="DP310" s="4"/>
      <c r="DQ310" s="4"/>
      <c r="DR310" s="10"/>
      <c r="DS310" s="4">
        <v>1</v>
      </c>
      <c r="DT310" s="4"/>
      <c r="DU310" s="4"/>
      <c r="DV310" s="4"/>
      <c r="DX310" s="4"/>
      <c r="DY310" s="6"/>
      <c r="DZ310" s="4"/>
      <c r="EA310" s="11"/>
      <c r="EE310" s="11"/>
      <c r="EF310" s="19"/>
      <c r="EG310" s="4"/>
      <c r="EI310" s="4"/>
      <c r="EO310" s="4"/>
      <c r="FB310" s="6"/>
      <c r="FL310" s="19"/>
      <c r="FS310" s="6"/>
      <c r="GC310" s="19"/>
    </row>
    <row r="311" spans="1:185" x14ac:dyDescent="0.2">
      <c r="A311" s="14">
        <v>39831</v>
      </c>
      <c r="D311" s="4">
        <v>1</v>
      </c>
      <c r="E311" s="4">
        <v>1</v>
      </c>
      <c r="J311" s="4">
        <v>1</v>
      </c>
      <c r="T311" s="4">
        <v>1</v>
      </c>
      <c r="V311" s="4">
        <v>1</v>
      </c>
      <c r="Z311" s="4">
        <v>1</v>
      </c>
      <c r="AB311" s="7"/>
      <c r="AC311" s="10"/>
      <c r="AV311" s="4">
        <v>1</v>
      </c>
      <c r="BP311" s="4">
        <v>1</v>
      </c>
      <c r="BS311" s="4"/>
      <c r="BW311" s="10"/>
      <c r="CG311" s="7"/>
      <c r="CJ311" s="4"/>
      <c r="CN311" s="4">
        <v>1</v>
      </c>
      <c r="CO311" s="10"/>
      <c r="CY311" s="11"/>
      <c r="DB311" s="4"/>
      <c r="DD311" s="4"/>
      <c r="DE311" s="4"/>
      <c r="DF311" s="4"/>
      <c r="DG311" s="4"/>
      <c r="DH311" s="4"/>
      <c r="DI311" s="4"/>
      <c r="DJ311" s="4"/>
      <c r="DK311" s="10"/>
      <c r="DL311" s="4"/>
      <c r="DM311" s="4"/>
      <c r="DN311" s="4"/>
      <c r="DO311" s="4"/>
      <c r="DP311" s="4"/>
      <c r="DQ311" s="4"/>
      <c r="DR311" s="10"/>
      <c r="DS311" s="4"/>
      <c r="DT311" s="4"/>
      <c r="DU311" s="4"/>
      <c r="DV311" s="4">
        <v>1</v>
      </c>
      <c r="DX311" s="4"/>
      <c r="DY311" s="6"/>
      <c r="DZ311" s="4"/>
      <c r="EA311" s="11"/>
      <c r="EE311" s="11"/>
      <c r="EF311" s="19"/>
      <c r="EG311" s="4"/>
      <c r="EI311" s="4"/>
      <c r="EO311" s="4"/>
      <c r="FB311" s="6"/>
      <c r="FL311" s="19"/>
      <c r="FS311" s="6"/>
      <c r="GC311" s="19"/>
    </row>
    <row r="312" spans="1:185" x14ac:dyDescent="0.2">
      <c r="A312" s="14">
        <v>39838</v>
      </c>
      <c r="D312" s="4">
        <v>1</v>
      </c>
      <c r="E312" s="4">
        <v>1</v>
      </c>
      <c r="J312" s="4">
        <v>1</v>
      </c>
      <c r="K312" s="4">
        <v>1</v>
      </c>
      <c r="Z312" s="4">
        <v>1</v>
      </c>
      <c r="AB312" s="7"/>
      <c r="AC312" s="10"/>
      <c r="BP312" s="4">
        <v>1</v>
      </c>
      <c r="BS312" s="4"/>
      <c r="BW312" s="10"/>
      <c r="BZ312" s="4">
        <v>1</v>
      </c>
      <c r="CG312" s="7"/>
      <c r="CJ312" s="4"/>
      <c r="CN312" s="4">
        <v>1</v>
      </c>
      <c r="CO312" s="10"/>
      <c r="CQ312" s="4">
        <v>1</v>
      </c>
      <c r="CY312" s="11"/>
      <c r="DB312" s="4"/>
      <c r="DD312" s="4"/>
      <c r="DE312" s="4"/>
      <c r="DF312" s="4"/>
      <c r="DG312" s="4"/>
      <c r="DH312" s="4"/>
      <c r="DI312" s="4"/>
      <c r="DJ312" s="4"/>
      <c r="DK312" s="10"/>
      <c r="DL312" s="4"/>
      <c r="DM312" s="4"/>
      <c r="DN312" s="4"/>
      <c r="DO312" s="4"/>
      <c r="DP312" s="4"/>
      <c r="DQ312" s="4"/>
      <c r="DR312" s="10"/>
      <c r="DS312" s="4">
        <v>1</v>
      </c>
      <c r="DT312" s="4"/>
      <c r="DU312" s="4"/>
      <c r="DV312" s="4"/>
      <c r="DX312" s="4"/>
      <c r="DY312" s="6"/>
      <c r="DZ312" s="4"/>
      <c r="EA312" s="11"/>
      <c r="EE312" s="11"/>
      <c r="EF312" s="19"/>
      <c r="EG312" s="4"/>
      <c r="EI312" s="4"/>
      <c r="EO312" s="4"/>
      <c r="FB312" s="6"/>
      <c r="FL312" s="19"/>
      <c r="FS312" s="6"/>
      <c r="GC312" s="19"/>
    </row>
    <row r="313" spans="1:185" x14ac:dyDescent="0.2">
      <c r="A313" s="14">
        <v>39845</v>
      </c>
      <c r="D313" s="4">
        <v>1</v>
      </c>
      <c r="E313" s="4">
        <v>1</v>
      </c>
      <c r="J313" s="4">
        <v>1</v>
      </c>
      <c r="K313" s="4">
        <v>1</v>
      </c>
      <c r="T313" s="4">
        <v>1</v>
      </c>
      <c r="V313" s="4">
        <v>1</v>
      </c>
      <c r="AB313" s="7"/>
      <c r="AC313" s="10"/>
      <c r="BB313" s="4">
        <v>1</v>
      </c>
      <c r="BS313" s="4"/>
      <c r="BW313" s="10"/>
      <c r="BZ313" s="4">
        <v>1</v>
      </c>
      <c r="CG313" s="7"/>
      <c r="CJ313" s="4"/>
      <c r="CN313" s="4">
        <v>1</v>
      </c>
      <c r="CO313" s="10"/>
      <c r="CW313" s="4">
        <v>1</v>
      </c>
      <c r="CY313" s="11"/>
      <c r="DB313" s="4"/>
      <c r="DD313" s="4"/>
      <c r="DE313" s="4"/>
      <c r="DF313" s="4"/>
      <c r="DG313" s="4"/>
      <c r="DH313" s="4"/>
      <c r="DI313" s="4"/>
      <c r="DJ313" s="4"/>
      <c r="DK313" s="10"/>
      <c r="DL313" s="4"/>
      <c r="DM313" s="4"/>
      <c r="DN313" s="4"/>
      <c r="DO313" s="4"/>
      <c r="DP313" s="4"/>
      <c r="DQ313" s="4"/>
      <c r="DR313" s="10"/>
      <c r="DS313" s="4"/>
      <c r="DT313" s="4"/>
      <c r="DU313" s="4"/>
      <c r="DV313" s="4">
        <v>1</v>
      </c>
      <c r="DX313" s="4"/>
      <c r="DY313" s="6"/>
      <c r="DZ313" s="4"/>
      <c r="EA313" s="11"/>
      <c r="EE313" s="11"/>
      <c r="EF313" s="19"/>
      <c r="EG313" s="4"/>
      <c r="EI313" s="4"/>
      <c r="EO313" s="4"/>
      <c r="FB313" s="6"/>
      <c r="FL313" s="19"/>
      <c r="FS313" s="6"/>
      <c r="GC313" s="19"/>
    </row>
    <row r="314" spans="1:185" x14ac:dyDescent="0.2">
      <c r="A314" s="14">
        <v>39852</v>
      </c>
      <c r="D314" s="4">
        <v>1</v>
      </c>
      <c r="E314" s="4">
        <v>1</v>
      </c>
      <c r="J314" s="4">
        <v>1</v>
      </c>
      <c r="T314" s="4">
        <v>1</v>
      </c>
      <c r="V314" s="4">
        <v>1</v>
      </c>
      <c r="Z314" s="4">
        <v>1</v>
      </c>
      <c r="AB314" s="7"/>
      <c r="AC314" s="10"/>
      <c r="BP314" s="4">
        <v>1</v>
      </c>
      <c r="BS314" s="4"/>
      <c r="BW314" s="10"/>
      <c r="BZ314" s="4">
        <v>1</v>
      </c>
      <c r="CG314" s="7"/>
      <c r="CJ314" s="4"/>
      <c r="CN314" s="4">
        <v>1</v>
      </c>
      <c r="CO314" s="10"/>
      <c r="CW314" s="4">
        <v>1</v>
      </c>
      <c r="CY314" s="11"/>
      <c r="DB314" s="4"/>
      <c r="DD314" s="4"/>
      <c r="DE314" s="4"/>
      <c r="DF314" s="4"/>
      <c r="DG314" s="4"/>
      <c r="DH314" s="4"/>
      <c r="DI314" s="4"/>
      <c r="DJ314" s="4"/>
      <c r="DK314" s="10"/>
      <c r="DL314" s="4"/>
      <c r="DM314" s="4"/>
      <c r="DN314" s="4"/>
      <c r="DO314" s="4"/>
      <c r="DP314" s="4"/>
      <c r="DQ314" s="4"/>
      <c r="DR314" s="10"/>
      <c r="DS314" s="4">
        <v>1</v>
      </c>
      <c r="DT314" s="4"/>
      <c r="DU314" s="4"/>
      <c r="DV314" s="4"/>
      <c r="DX314" s="4"/>
      <c r="DY314" s="6"/>
      <c r="DZ314" s="4"/>
      <c r="EA314" s="11"/>
      <c r="EE314" s="11"/>
      <c r="EF314" s="19"/>
      <c r="EG314" s="4"/>
      <c r="EI314" s="4"/>
      <c r="EO314" s="4"/>
      <c r="FB314" s="6"/>
      <c r="FL314" s="19"/>
      <c r="FS314" s="6"/>
      <c r="GC314" s="19"/>
    </row>
    <row r="315" spans="1:185" x14ac:dyDescent="0.2">
      <c r="A315" s="14">
        <v>39859</v>
      </c>
      <c r="D315" s="4">
        <v>1</v>
      </c>
      <c r="E315" s="4">
        <v>1</v>
      </c>
      <c r="J315" s="4">
        <v>1</v>
      </c>
      <c r="K315" s="4">
        <v>1</v>
      </c>
      <c r="U315" s="4">
        <v>1</v>
      </c>
      <c r="V315" s="4">
        <v>1</v>
      </c>
      <c r="Z315" s="4">
        <v>1</v>
      </c>
      <c r="AB315" s="7"/>
      <c r="AC315" s="10"/>
      <c r="BB315" s="4">
        <v>1</v>
      </c>
      <c r="BS315" s="4"/>
      <c r="BW315" s="10"/>
      <c r="BZ315" s="4">
        <v>1</v>
      </c>
      <c r="CG315" s="7"/>
      <c r="CJ315" s="4"/>
      <c r="CN315" s="4">
        <v>1</v>
      </c>
      <c r="CO315" s="10"/>
      <c r="CW315" s="4">
        <v>1</v>
      </c>
      <c r="CY315" s="11"/>
      <c r="DB315" s="4"/>
      <c r="DD315" s="4"/>
      <c r="DE315" s="4"/>
      <c r="DF315" s="4"/>
      <c r="DG315" s="4"/>
      <c r="DH315" s="4"/>
      <c r="DI315" s="4"/>
      <c r="DJ315" s="4"/>
      <c r="DK315" s="10"/>
      <c r="DL315" s="4"/>
      <c r="DM315" s="4"/>
      <c r="DN315" s="4"/>
      <c r="DO315" s="4"/>
      <c r="DP315" s="4"/>
      <c r="DQ315" s="4"/>
      <c r="DR315" s="10"/>
      <c r="DS315" s="4"/>
      <c r="DT315" s="4"/>
      <c r="DU315" s="4"/>
      <c r="DV315" s="4">
        <v>1</v>
      </c>
      <c r="DX315" s="4"/>
      <c r="DY315" s="6"/>
      <c r="DZ315" s="4"/>
      <c r="EA315" s="11"/>
      <c r="EE315" s="11"/>
      <c r="EF315" s="19"/>
      <c r="EG315" s="4"/>
      <c r="EI315" s="4"/>
      <c r="EO315" s="4"/>
      <c r="FB315" s="6"/>
      <c r="FL315" s="19"/>
      <c r="FS315" s="6"/>
      <c r="GC315" s="19"/>
    </row>
    <row r="316" spans="1:185" x14ac:dyDescent="0.2">
      <c r="A316" s="14">
        <v>39866</v>
      </c>
      <c r="D316" s="4">
        <v>1</v>
      </c>
      <c r="E316" s="4">
        <v>1</v>
      </c>
      <c r="J316" s="4">
        <v>1</v>
      </c>
      <c r="K316" s="4">
        <v>1</v>
      </c>
      <c r="U316" s="4">
        <v>1</v>
      </c>
      <c r="V316" s="4">
        <v>1</v>
      </c>
      <c r="Z316" s="4">
        <v>1</v>
      </c>
      <c r="AB316" s="7"/>
      <c r="AC316" s="10"/>
      <c r="BE316" s="4">
        <v>1</v>
      </c>
      <c r="BP316" s="4">
        <v>1</v>
      </c>
      <c r="BS316" s="4"/>
      <c r="BW316" s="10"/>
      <c r="BZ316" s="4">
        <v>1</v>
      </c>
      <c r="CG316" s="7"/>
      <c r="CJ316" s="4"/>
      <c r="CO316" s="10"/>
      <c r="CW316" s="4">
        <v>1</v>
      </c>
      <c r="CY316" s="11"/>
      <c r="DB316" s="4"/>
      <c r="DD316" s="4"/>
      <c r="DE316" s="4"/>
      <c r="DF316" s="4"/>
      <c r="DG316" s="4"/>
      <c r="DH316" s="4"/>
      <c r="DI316" s="4"/>
      <c r="DJ316" s="4"/>
      <c r="DK316" s="10"/>
      <c r="DL316" s="4"/>
      <c r="DM316" s="4"/>
      <c r="DN316" s="4"/>
      <c r="DO316" s="4"/>
      <c r="DP316" s="4"/>
      <c r="DQ316" s="4"/>
      <c r="DR316" s="10"/>
      <c r="DS316" s="4">
        <v>1</v>
      </c>
      <c r="DT316" s="4"/>
      <c r="DU316" s="4"/>
      <c r="DV316" s="4"/>
      <c r="DX316" s="4"/>
      <c r="DY316" s="6"/>
      <c r="DZ316" s="4"/>
      <c r="EA316" s="11"/>
      <c r="EE316" s="11"/>
      <c r="EF316" s="19"/>
      <c r="EG316" s="4"/>
      <c r="EI316" s="4"/>
      <c r="EO316" s="4"/>
      <c r="FB316" s="6"/>
      <c r="FL316" s="19"/>
      <c r="FS316" s="6"/>
      <c r="GC316" s="19"/>
    </row>
    <row r="317" spans="1:185" x14ac:dyDescent="0.2">
      <c r="A317" s="14">
        <v>39873</v>
      </c>
      <c r="D317" s="4">
        <v>1</v>
      </c>
      <c r="E317" s="4">
        <v>1</v>
      </c>
      <c r="J317" s="4">
        <v>1</v>
      </c>
      <c r="V317" s="4">
        <v>1</v>
      </c>
      <c r="Z317" s="4">
        <v>1</v>
      </c>
      <c r="AB317" s="7"/>
      <c r="AC317" s="10"/>
      <c r="AV317" s="4">
        <v>1</v>
      </c>
      <c r="BP317" s="4">
        <v>1</v>
      </c>
      <c r="BS317" s="4"/>
      <c r="BW317" s="10"/>
      <c r="BZ317" s="4">
        <v>1</v>
      </c>
      <c r="CG317" s="7"/>
      <c r="CJ317" s="4"/>
      <c r="CN317" s="4">
        <v>1</v>
      </c>
      <c r="CO317" s="10"/>
      <c r="CY317" s="11"/>
      <c r="DB317" s="4"/>
      <c r="DD317" s="4"/>
      <c r="DE317" s="4"/>
      <c r="DF317" s="4"/>
      <c r="DG317" s="4"/>
      <c r="DH317" s="4"/>
      <c r="DI317" s="4"/>
      <c r="DJ317" s="4"/>
      <c r="DK317" s="10"/>
      <c r="DL317" s="4"/>
      <c r="DM317" s="4"/>
      <c r="DN317" s="4"/>
      <c r="DO317" s="4"/>
      <c r="DP317" s="4"/>
      <c r="DQ317" s="4"/>
      <c r="DR317" s="10"/>
      <c r="DS317" s="4">
        <v>1</v>
      </c>
      <c r="DT317" s="4"/>
      <c r="DU317" s="4"/>
      <c r="DV317" s="4">
        <v>1</v>
      </c>
      <c r="DX317" s="4"/>
      <c r="DY317" s="6"/>
      <c r="DZ317" s="4"/>
      <c r="EA317" s="11"/>
      <c r="EE317" s="11"/>
      <c r="EF317" s="19"/>
      <c r="EG317" s="4"/>
      <c r="EI317" s="4"/>
      <c r="EO317" s="4"/>
      <c r="FB317" s="6"/>
      <c r="FL317" s="19"/>
      <c r="FS317" s="6"/>
      <c r="GC317" s="19"/>
    </row>
    <row r="318" spans="1:185" x14ac:dyDescent="0.2">
      <c r="A318" s="14">
        <v>39852</v>
      </c>
      <c r="D318" s="4">
        <v>1</v>
      </c>
      <c r="E318" s="4">
        <v>1</v>
      </c>
      <c r="J318" s="4">
        <v>1</v>
      </c>
      <c r="K318" s="4">
        <v>1</v>
      </c>
      <c r="R318" s="4">
        <v>1</v>
      </c>
      <c r="V318" s="4">
        <v>1</v>
      </c>
      <c r="Z318" s="4">
        <v>1</v>
      </c>
      <c r="AB318" s="7"/>
      <c r="AC318" s="10"/>
      <c r="AV318" s="4">
        <v>1</v>
      </c>
      <c r="BP318" s="4">
        <v>1</v>
      </c>
      <c r="BS318" s="4"/>
      <c r="BW318" s="10"/>
      <c r="CG318" s="7"/>
      <c r="CJ318" s="4"/>
      <c r="CO318" s="10"/>
      <c r="CW318" s="4">
        <v>1</v>
      </c>
      <c r="CY318" s="11"/>
      <c r="DB318" s="4"/>
      <c r="DD318" s="4"/>
      <c r="DE318" s="4"/>
      <c r="DF318" s="4"/>
      <c r="DG318" s="4"/>
      <c r="DH318" s="4"/>
      <c r="DI318" s="4"/>
      <c r="DJ318" s="4"/>
      <c r="DK318" s="10"/>
      <c r="DL318" s="4"/>
      <c r="DM318" s="4"/>
      <c r="DN318" s="4"/>
      <c r="DO318" s="4"/>
      <c r="DP318" s="4"/>
      <c r="DQ318" s="4"/>
      <c r="DR318" s="10"/>
      <c r="DS318" s="4">
        <v>1</v>
      </c>
      <c r="DT318" s="4"/>
      <c r="DU318" s="4"/>
      <c r="DV318" s="4"/>
      <c r="DX318" s="4"/>
      <c r="DY318" s="6"/>
      <c r="DZ318" s="4"/>
      <c r="EA318" s="11"/>
      <c r="EE318" s="11"/>
      <c r="EF318" s="19"/>
      <c r="EG318" s="4"/>
      <c r="EI318" s="4"/>
      <c r="EO318" s="4"/>
      <c r="FB318" s="6"/>
      <c r="FL318" s="19"/>
      <c r="FS318" s="6"/>
      <c r="GC318" s="19"/>
    </row>
    <row r="319" spans="1:185" x14ac:dyDescent="0.2">
      <c r="A319" s="14">
        <v>39887</v>
      </c>
      <c r="D319" s="4">
        <v>1</v>
      </c>
      <c r="E319" s="4">
        <v>1</v>
      </c>
      <c r="J319" s="4">
        <v>1</v>
      </c>
      <c r="T319" s="4">
        <v>1</v>
      </c>
      <c r="V319" s="4">
        <v>1</v>
      </c>
      <c r="Z319" s="4">
        <v>1</v>
      </c>
      <c r="AB319" s="7"/>
      <c r="AC319" s="10"/>
      <c r="BE319" s="4">
        <v>1</v>
      </c>
      <c r="BS319" s="4"/>
      <c r="BW319" s="10"/>
      <c r="BZ319" s="4">
        <v>1</v>
      </c>
      <c r="CG319" s="7"/>
      <c r="CJ319" s="4"/>
      <c r="CN319" s="4">
        <v>1</v>
      </c>
      <c r="CO319" s="10"/>
      <c r="CY319" s="11"/>
      <c r="DB319" s="4"/>
      <c r="DD319" s="4"/>
      <c r="DE319" s="4"/>
      <c r="DF319" s="4"/>
      <c r="DG319" s="4"/>
      <c r="DH319" s="4"/>
      <c r="DI319" s="4"/>
      <c r="DJ319" s="4"/>
      <c r="DK319" s="10"/>
      <c r="DL319" s="4"/>
      <c r="DM319" s="4"/>
      <c r="DN319" s="4"/>
      <c r="DO319" s="4"/>
      <c r="DP319" s="4"/>
      <c r="DQ319" s="4"/>
      <c r="DR319" s="10"/>
      <c r="DS319" s="4"/>
      <c r="DT319" s="4"/>
      <c r="DU319" s="4"/>
      <c r="DV319" s="4">
        <v>1</v>
      </c>
      <c r="DX319" s="4"/>
      <c r="DY319" s="6"/>
      <c r="DZ319" s="4"/>
      <c r="EA319" s="11"/>
      <c r="EE319" s="11"/>
      <c r="EF319" s="19"/>
      <c r="EG319" s="4"/>
      <c r="EI319" s="4"/>
      <c r="EO319" s="4"/>
      <c r="FB319" s="6"/>
      <c r="FL319" s="19"/>
      <c r="FS319" s="6"/>
      <c r="GC319" s="19"/>
    </row>
    <row r="320" spans="1:185" x14ac:dyDescent="0.2">
      <c r="A320" s="14">
        <v>39894</v>
      </c>
      <c r="D320" s="4">
        <v>1</v>
      </c>
      <c r="E320" s="4">
        <v>1</v>
      </c>
      <c r="J320" s="4">
        <v>1</v>
      </c>
      <c r="T320" s="4">
        <v>1</v>
      </c>
      <c r="U320" s="4">
        <v>1</v>
      </c>
      <c r="V320" s="4">
        <v>1</v>
      </c>
      <c r="Z320" s="4">
        <v>1</v>
      </c>
      <c r="AB320" s="7"/>
      <c r="AC320" s="10"/>
      <c r="BE320" s="4">
        <v>1</v>
      </c>
      <c r="BS320" s="4"/>
      <c r="BW320" s="10"/>
      <c r="BZ320" s="4">
        <v>1</v>
      </c>
      <c r="CG320" s="7"/>
      <c r="CJ320" s="4"/>
      <c r="CN320" s="4">
        <v>1</v>
      </c>
      <c r="CO320" s="10"/>
      <c r="CW320" s="4">
        <v>1</v>
      </c>
      <c r="CY320" s="11"/>
      <c r="DB320" s="4"/>
      <c r="DD320" s="4"/>
      <c r="DE320" s="4"/>
      <c r="DF320" s="4"/>
      <c r="DG320" s="4"/>
      <c r="DH320" s="4"/>
      <c r="DI320" s="4"/>
      <c r="DJ320" s="4"/>
      <c r="DK320" s="10"/>
      <c r="DL320" s="4"/>
      <c r="DM320" s="4"/>
      <c r="DN320" s="4"/>
      <c r="DO320" s="4"/>
      <c r="DP320" s="4"/>
      <c r="DQ320" s="4"/>
      <c r="DR320" s="10"/>
      <c r="DS320" s="4">
        <v>1</v>
      </c>
      <c r="DT320" s="4"/>
      <c r="DU320" s="4"/>
      <c r="DV320" s="4"/>
      <c r="DX320" s="4"/>
      <c r="DY320" s="6"/>
      <c r="DZ320" s="4"/>
      <c r="EA320" s="11"/>
      <c r="EE320" s="11"/>
      <c r="EF320" s="19"/>
      <c r="EG320" s="4"/>
      <c r="EI320" s="4"/>
      <c r="EO320" s="4"/>
      <c r="FB320" s="6"/>
      <c r="FL320" s="19"/>
      <c r="FS320" s="6"/>
      <c r="GC320" s="19"/>
    </row>
    <row r="321" spans="1:185" x14ac:dyDescent="0.2">
      <c r="A321" s="14">
        <v>39901</v>
      </c>
      <c r="D321" s="4">
        <v>1</v>
      </c>
      <c r="E321" s="4">
        <v>1</v>
      </c>
      <c r="J321" s="4">
        <v>1</v>
      </c>
      <c r="K321" s="4">
        <v>1</v>
      </c>
      <c r="T321" s="4">
        <v>1</v>
      </c>
      <c r="V321" s="4">
        <v>1</v>
      </c>
      <c r="Z321" s="4">
        <v>1</v>
      </c>
      <c r="AB321" s="7"/>
      <c r="AC321" s="10"/>
      <c r="AV321" s="4">
        <v>1</v>
      </c>
      <c r="BE321" s="4">
        <v>1</v>
      </c>
      <c r="BS321" s="4"/>
      <c r="BW321" s="10"/>
      <c r="CG321" s="7"/>
      <c r="CJ321" s="4"/>
      <c r="CN321" s="4">
        <v>1</v>
      </c>
      <c r="CO321" s="10"/>
      <c r="CY321" s="11"/>
      <c r="DB321" s="4"/>
      <c r="DD321" s="4"/>
      <c r="DE321" s="4"/>
      <c r="DF321" s="4"/>
      <c r="DG321" s="4"/>
      <c r="DH321" s="4"/>
      <c r="DI321" s="4"/>
      <c r="DJ321" s="4"/>
      <c r="DK321" s="10"/>
      <c r="DL321" s="4"/>
      <c r="DM321" s="4"/>
      <c r="DN321" s="4"/>
      <c r="DO321" s="4"/>
      <c r="DP321" s="4"/>
      <c r="DQ321" s="4"/>
      <c r="DR321" s="10"/>
      <c r="DS321" s="4"/>
      <c r="DT321" s="4"/>
      <c r="DU321" s="4"/>
      <c r="DV321" s="4">
        <v>1</v>
      </c>
      <c r="DX321" s="4"/>
      <c r="DY321" s="6"/>
      <c r="DZ321" s="4"/>
      <c r="EA321" s="11"/>
      <c r="EE321" s="11"/>
      <c r="EF321" s="19"/>
      <c r="EG321" s="4"/>
      <c r="EI321" s="4"/>
      <c r="EO321" s="4"/>
      <c r="FB321" s="6"/>
      <c r="FL321" s="19"/>
      <c r="FS321" s="6"/>
      <c r="GC321" s="19"/>
    </row>
    <row r="322" spans="1:185" x14ac:dyDescent="0.2">
      <c r="A322" s="14">
        <v>39908</v>
      </c>
      <c r="D322" s="4">
        <v>1</v>
      </c>
      <c r="E322" s="4">
        <v>1</v>
      </c>
      <c r="J322" s="4">
        <v>1</v>
      </c>
      <c r="K322" s="4">
        <v>1</v>
      </c>
      <c r="M322" s="4">
        <v>1</v>
      </c>
      <c r="U322" s="4">
        <v>1</v>
      </c>
      <c r="Z322" s="4">
        <v>1</v>
      </c>
      <c r="AB322" s="7"/>
      <c r="AC322" s="10"/>
      <c r="AV322" s="4">
        <v>1</v>
      </c>
      <c r="BS322" s="4"/>
      <c r="BW322" s="10"/>
      <c r="BZ322" s="4">
        <v>1</v>
      </c>
      <c r="CG322" s="7"/>
      <c r="CJ322" s="4"/>
      <c r="CO322" s="10"/>
      <c r="CW322" s="4">
        <v>1</v>
      </c>
      <c r="CY322" s="11"/>
      <c r="DB322" s="4"/>
      <c r="DD322" s="4"/>
      <c r="DE322" s="4"/>
      <c r="DF322" s="4"/>
      <c r="DG322" s="4"/>
      <c r="DH322" s="4"/>
      <c r="DI322" s="4"/>
      <c r="DJ322" s="4"/>
      <c r="DK322" s="10"/>
      <c r="DL322" s="4"/>
      <c r="DM322" s="4"/>
      <c r="DN322" s="4"/>
      <c r="DO322" s="4"/>
      <c r="DP322" s="4"/>
      <c r="DQ322" s="4"/>
      <c r="DR322" s="10"/>
      <c r="DS322" s="4">
        <v>1</v>
      </c>
      <c r="DT322" s="4"/>
      <c r="DU322" s="4"/>
      <c r="DV322" s="4"/>
      <c r="DX322" s="4"/>
      <c r="DY322" s="6"/>
      <c r="DZ322" s="4"/>
      <c r="EA322" s="11"/>
      <c r="EE322" s="11"/>
      <c r="EF322" s="19"/>
      <c r="EG322" s="4"/>
      <c r="EI322" s="4"/>
      <c r="EO322" s="4"/>
      <c r="FB322" s="6"/>
      <c r="FL322" s="19"/>
      <c r="FS322" s="6"/>
      <c r="GC322" s="19"/>
    </row>
    <row r="323" spans="1:185" x14ac:dyDescent="0.2">
      <c r="A323" s="14">
        <v>39915</v>
      </c>
      <c r="D323" s="4">
        <v>1</v>
      </c>
      <c r="E323" s="4">
        <v>1</v>
      </c>
      <c r="J323" s="4">
        <v>1</v>
      </c>
      <c r="M323" s="4">
        <v>1</v>
      </c>
      <c r="R323" s="4">
        <v>1</v>
      </c>
      <c r="T323" s="4">
        <v>1</v>
      </c>
      <c r="U323" s="4">
        <v>1</v>
      </c>
      <c r="V323" s="4">
        <v>1</v>
      </c>
      <c r="Z323" s="4">
        <v>1</v>
      </c>
      <c r="AB323" s="7"/>
      <c r="AC323" s="10"/>
      <c r="BE323" s="4">
        <v>1</v>
      </c>
      <c r="BP323" s="4">
        <v>1</v>
      </c>
      <c r="BS323" s="4"/>
      <c r="BW323" s="10"/>
      <c r="CG323" s="7"/>
      <c r="CJ323" s="4"/>
      <c r="CN323" s="4">
        <v>1</v>
      </c>
      <c r="CO323" s="10"/>
      <c r="CY323" s="11"/>
      <c r="DB323" s="4"/>
      <c r="DD323" s="4"/>
      <c r="DE323" s="4"/>
      <c r="DF323" s="4"/>
      <c r="DG323" s="4"/>
      <c r="DH323" s="4"/>
      <c r="DI323" s="4"/>
      <c r="DJ323" s="4"/>
      <c r="DK323" s="10"/>
      <c r="DL323" s="4"/>
      <c r="DM323" s="4"/>
      <c r="DN323" s="4"/>
      <c r="DO323" s="4"/>
      <c r="DP323" s="4"/>
      <c r="DQ323" s="4"/>
      <c r="DR323" s="10"/>
      <c r="DS323" s="4"/>
      <c r="DT323" s="4"/>
      <c r="DU323" s="4"/>
      <c r="DV323" s="4">
        <v>1</v>
      </c>
      <c r="DX323" s="4"/>
      <c r="DY323" s="6"/>
      <c r="DZ323" s="4"/>
      <c r="EA323" s="11"/>
      <c r="EE323" s="11"/>
      <c r="EF323" s="19"/>
      <c r="EG323" s="4"/>
      <c r="EI323" s="4"/>
      <c r="EO323" s="4"/>
      <c r="FB323" s="6"/>
      <c r="FL323" s="19"/>
      <c r="FS323" s="6"/>
      <c r="GC323" s="19"/>
    </row>
    <row r="324" spans="1:185" x14ac:dyDescent="0.2">
      <c r="A324" s="14">
        <v>39922</v>
      </c>
      <c r="D324" s="4">
        <v>1</v>
      </c>
      <c r="E324" s="4">
        <v>1</v>
      </c>
      <c r="J324" s="4">
        <v>1</v>
      </c>
      <c r="K324" s="4">
        <v>1</v>
      </c>
      <c r="M324" s="4">
        <v>1</v>
      </c>
      <c r="T324" s="4">
        <v>1</v>
      </c>
      <c r="U324" s="4">
        <v>1</v>
      </c>
      <c r="V324" s="4">
        <v>1</v>
      </c>
      <c r="Z324" s="4">
        <v>1</v>
      </c>
      <c r="AB324" s="7"/>
      <c r="AC324" s="10"/>
      <c r="BE324" s="4">
        <v>1</v>
      </c>
      <c r="BP324" s="4">
        <v>1</v>
      </c>
      <c r="BS324" s="4"/>
      <c r="BW324" s="10"/>
      <c r="BZ324" s="4">
        <v>1</v>
      </c>
      <c r="CG324" s="7"/>
      <c r="CJ324" s="4"/>
      <c r="CN324" s="4">
        <v>1</v>
      </c>
      <c r="CO324" s="10"/>
      <c r="CW324" s="4">
        <v>1</v>
      </c>
      <c r="CY324" s="11"/>
      <c r="DB324" s="4"/>
      <c r="DD324" s="4"/>
      <c r="DE324" s="4"/>
      <c r="DF324" s="4"/>
      <c r="DG324" s="4"/>
      <c r="DH324" s="4"/>
      <c r="DI324" s="4"/>
      <c r="DJ324" s="4"/>
      <c r="DK324" s="10"/>
      <c r="DL324" s="4"/>
      <c r="DM324" s="4"/>
      <c r="DN324" s="4"/>
      <c r="DO324" s="4"/>
      <c r="DP324" s="4"/>
      <c r="DQ324" s="4"/>
      <c r="DR324" s="10"/>
      <c r="DS324" s="4">
        <v>1</v>
      </c>
      <c r="DT324" s="4"/>
      <c r="DU324" s="4"/>
      <c r="DV324" s="4"/>
      <c r="DX324" s="4"/>
      <c r="DY324" s="6"/>
      <c r="DZ324" s="4"/>
      <c r="EA324" s="11"/>
      <c r="EE324" s="11"/>
      <c r="EF324" s="19"/>
      <c r="EG324" s="4"/>
      <c r="EI324" s="4"/>
      <c r="EO324" s="4"/>
      <c r="FB324" s="6"/>
      <c r="FL324" s="19"/>
      <c r="FS324" s="6"/>
      <c r="GC324" s="19"/>
    </row>
    <row r="325" spans="1:185" x14ac:dyDescent="0.2">
      <c r="A325" s="14">
        <v>39929</v>
      </c>
      <c r="D325" s="4">
        <v>1</v>
      </c>
      <c r="E325" s="4">
        <v>1</v>
      </c>
      <c r="J325" s="4">
        <v>1</v>
      </c>
      <c r="K325" s="4">
        <v>1</v>
      </c>
      <c r="V325" s="4">
        <v>1</v>
      </c>
      <c r="Z325" s="4">
        <v>1</v>
      </c>
      <c r="AB325" s="7"/>
      <c r="AC325" s="10"/>
      <c r="BE325" s="4">
        <v>1</v>
      </c>
      <c r="BS325" s="4"/>
      <c r="BW325" s="10"/>
      <c r="BZ325" s="4">
        <v>1</v>
      </c>
      <c r="CG325" s="7"/>
      <c r="CJ325" s="4"/>
      <c r="CN325" s="4">
        <v>1</v>
      </c>
      <c r="CO325" s="10"/>
      <c r="CY325" s="11"/>
      <c r="DB325" s="4"/>
      <c r="DD325" s="4"/>
      <c r="DE325" s="4"/>
      <c r="DF325" s="4"/>
      <c r="DG325" s="4"/>
      <c r="DH325" s="4"/>
      <c r="DI325" s="4"/>
      <c r="DJ325" s="4"/>
      <c r="DK325" s="10"/>
      <c r="DL325" s="4"/>
      <c r="DM325" s="4"/>
      <c r="DN325" s="4"/>
      <c r="DO325" s="4"/>
      <c r="DP325" s="4"/>
      <c r="DQ325" s="4"/>
      <c r="DR325" s="10"/>
      <c r="DS325" s="4"/>
      <c r="DT325" s="4"/>
      <c r="DU325" s="4"/>
      <c r="DV325" s="4">
        <v>1</v>
      </c>
      <c r="DX325" s="4"/>
      <c r="DY325" s="6"/>
      <c r="DZ325" s="4"/>
      <c r="EA325" s="11"/>
      <c r="EE325" s="11"/>
      <c r="EF325" s="19"/>
      <c r="EG325" s="4"/>
      <c r="EI325" s="4"/>
      <c r="EO325" s="4"/>
      <c r="FB325" s="6"/>
      <c r="FL325" s="19"/>
      <c r="FS325" s="6"/>
      <c r="GC325" s="19"/>
    </row>
    <row r="326" spans="1:185" x14ac:dyDescent="0.2">
      <c r="A326" s="14">
        <v>39936</v>
      </c>
      <c r="D326" s="4">
        <v>1</v>
      </c>
      <c r="J326" s="4">
        <v>1</v>
      </c>
      <c r="K326" s="4">
        <v>1</v>
      </c>
      <c r="M326" s="4">
        <v>1</v>
      </c>
      <c r="T326" s="4">
        <v>1</v>
      </c>
      <c r="Z326" s="4">
        <v>1</v>
      </c>
      <c r="AB326" s="7"/>
      <c r="AC326" s="10"/>
      <c r="BP326" s="4">
        <v>1</v>
      </c>
      <c r="BS326" s="4"/>
      <c r="BW326" s="10"/>
      <c r="BZ326" s="4">
        <v>1</v>
      </c>
      <c r="CB326" s="4">
        <v>1</v>
      </c>
      <c r="CG326" s="7"/>
      <c r="CJ326" s="4"/>
      <c r="CO326" s="10"/>
      <c r="CW326" s="4">
        <v>1</v>
      </c>
      <c r="CY326" s="11"/>
      <c r="DB326" s="4"/>
      <c r="DD326" s="4"/>
      <c r="DE326" s="4"/>
      <c r="DF326" s="4"/>
      <c r="DG326" s="4"/>
      <c r="DH326" s="4"/>
      <c r="DI326" s="4"/>
      <c r="DJ326" s="4"/>
      <c r="DK326" s="10"/>
      <c r="DL326" s="4"/>
      <c r="DM326" s="4"/>
      <c r="DN326" s="4"/>
      <c r="DO326" s="4"/>
      <c r="DP326" s="4"/>
      <c r="DQ326" s="4"/>
      <c r="DR326" s="10"/>
      <c r="DS326" s="4">
        <v>1</v>
      </c>
      <c r="DT326" s="4"/>
      <c r="DU326" s="4"/>
      <c r="DV326" s="4"/>
      <c r="DX326" s="4"/>
      <c r="DY326" s="6"/>
      <c r="DZ326" s="4"/>
      <c r="EA326" s="11"/>
      <c r="EE326" s="11"/>
      <c r="EF326" s="19"/>
      <c r="EG326" s="4"/>
      <c r="EI326" s="4"/>
      <c r="EO326" s="4"/>
      <c r="FB326" s="6"/>
      <c r="FL326" s="19"/>
      <c r="FS326" s="6"/>
      <c r="GC326" s="19"/>
    </row>
    <row r="327" spans="1:185" x14ac:dyDescent="0.2">
      <c r="A327" s="14">
        <v>39943</v>
      </c>
      <c r="D327" s="4">
        <v>1</v>
      </c>
      <c r="E327" s="4">
        <v>1</v>
      </c>
      <c r="J327" s="4">
        <v>1</v>
      </c>
      <c r="M327" s="4">
        <v>1</v>
      </c>
      <c r="T327" s="4">
        <v>1</v>
      </c>
      <c r="U327" s="4">
        <v>1</v>
      </c>
      <c r="V327" s="4">
        <v>1</v>
      </c>
      <c r="Z327" s="4">
        <v>1</v>
      </c>
      <c r="AB327" s="7"/>
      <c r="AC327" s="10"/>
      <c r="AV327" s="4">
        <v>1</v>
      </c>
      <c r="BE327" s="4">
        <v>1</v>
      </c>
      <c r="BP327" s="4">
        <v>1</v>
      </c>
      <c r="BS327" s="4"/>
      <c r="BW327" s="10"/>
      <c r="CG327" s="7"/>
      <c r="CJ327" s="4"/>
      <c r="CO327" s="10"/>
      <c r="CY327" s="11"/>
      <c r="DB327" s="4"/>
      <c r="DD327" s="4"/>
      <c r="DE327" s="4"/>
      <c r="DF327" s="4"/>
      <c r="DG327" s="4"/>
      <c r="DH327" s="4"/>
      <c r="DI327" s="4"/>
      <c r="DJ327" s="4"/>
      <c r="DK327" s="10"/>
      <c r="DL327" s="4"/>
      <c r="DM327" s="4"/>
      <c r="DN327" s="4"/>
      <c r="DO327" s="4"/>
      <c r="DP327" s="4"/>
      <c r="DQ327" s="4"/>
      <c r="DR327" s="10"/>
      <c r="DS327" s="4">
        <v>1</v>
      </c>
      <c r="DT327" s="4"/>
      <c r="DU327" s="4"/>
      <c r="DV327" s="4">
        <v>1</v>
      </c>
      <c r="DX327" s="4"/>
      <c r="DY327" s="6"/>
      <c r="DZ327" s="4"/>
      <c r="EA327" s="11"/>
      <c r="EE327" s="11"/>
      <c r="EF327" s="19"/>
      <c r="EG327" s="4"/>
      <c r="EI327" s="4"/>
      <c r="EO327" s="4"/>
      <c r="FB327" s="6"/>
      <c r="FL327" s="19"/>
      <c r="FS327" s="6"/>
      <c r="GC327" s="19"/>
    </row>
    <row r="328" spans="1:185" x14ac:dyDescent="0.2">
      <c r="A328" s="14">
        <v>39950</v>
      </c>
      <c r="D328" s="4">
        <v>1</v>
      </c>
      <c r="E328" s="4">
        <v>1</v>
      </c>
      <c r="J328" s="4">
        <v>1</v>
      </c>
      <c r="V328" s="4">
        <v>1</v>
      </c>
      <c r="Z328" s="4">
        <v>1</v>
      </c>
      <c r="AB328" s="7"/>
      <c r="AC328" s="10"/>
      <c r="BP328" s="4">
        <v>1</v>
      </c>
      <c r="BS328" s="4"/>
      <c r="BW328" s="10"/>
      <c r="BZ328" s="4">
        <v>1</v>
      </c>
      <c r="CG328" s="7"/>
      <c r="CJ328" s="4"/>
      <c r="CO328" s="10"/>
      <c r="CW328" s="4">
        <v>1</v>
      </c>
      <c r="CY328" s="11"/>
      <c r="DB328" s="4"/>
      <c r="DD328" s="4"/>
      <c r="DE328" s="4"/>
      <c r="DF328" s="4"/>
      <c r="DG328" s="4"/>
      <c r="DH328" s="4"/>
      <c r="DI328" s="4"/>
      <c r="DJ328" s="4"/>
      <c r="DK328" s="10"/>
      <c r="DL328" s="4"/>
      <c r="DM328" s="4"/>
      <c r="DN328" s="4"/>
      <c r="DO328" s="4"/>
      <c r="DP328" s="4"/>
      <c r="DQ328" s="4"/>
      <c r="DR328" s="10"/>
      <c r="DS328" s="4">
        <v>1</v>
      </c>
      <c r="DT328" s="4"/>
      <c r="DU328" s="4"/>
      <c r="DV328" s="4"/>
      <c r="DX328" s="4"/>
      <c r="DY328" s="6"/>
      <c r="DZ328" s="4"/>
      <c r="EA328" s="11"/>
      <c r="EE328" s="11"/>
      <c r="EF328" s="19"/>
      <c r="EG328" s="4"/>
      <c r="EI328" s="4"/>
      <c r="EO328" s="4"/>
      <c r="FB328" s="6"/>
      <c r="FL328" s="19"/>
      <c r="FS328" s="6"/>
      <c r="GC328" s="19"/>
    </row>
    <row r="329" spans="1:185" x14ac:dyDescent="0.2">
      <c r="A329" s="14">
        <v>39957</v>
      </c>
      <c r="D329" s="4">
        <v>1</v>
      </c>
      <c r="E329" s="4">
        <v>1</v>
      </c>
      <c r="J329" s="4">
        <v>1</v>
      </c>
      <c r="K329" s="4">
        <v>1</v>
      </c>
      <c r="T329" s="4">
        <v>1</v>
      </c>
      <c r="V329" s="4">
        <v>1</v>
      </c>
      <c r="Z329" s="4">
        <v>1</v>
      </c>
      <c r="AB329" s="7"/>
      <c r="AC329" s="10"/>
      <c r="BS329" s="4"/>
      <c r="BW329" s="10"/>
      <c r="BZ329" s="4">
        <v>1</v>
      </c>
      <c r="CB329" s="4">
        <v>1</v>
      </c>
      <c r="CG329" s="7"/>
      <c r="CJ329" s="4"/>
      <c r="CN329" s="4">
        <v>1</v>
      </c>
      <c r="CO329" s="10"/>
      <c r="CY329" s="11"/>
      <c r="DB329" s="4"/>
      <c r="DD329" s="4"/>
      <c r="DE329" s="4"/>
      <c r="DF329" s="4"/>
      <c r="DG329" s="4"/>
      <c r="DH329" s="4"/>
      <c r="DI329" s="4"/>
      <c r="DJ329" s="4"/>
      <c r="DK329" s="10"/>
      <c r="DL329" s="4"/>
      <c r="DM329" s="4"/>
      <c r="DN329" s="4"/>
      <c r="DO329" s="4"/>
      <c r="DP329" s="4"/>
      <c r="DQ329" s="4"/>
      <c r="DR329" s="10"/>
      <c r="DS329" s="4"/>
      <c r="DT329" s="4"/>
      <c r="DU329" s="4"/>
      <c r="DV329" s="4">
        <v>1</v>
      </c>
      <c r="DX329" s="4"/>
      <c r="DY329" s="6"/>
      <c r="DZ329" s="4"/>
      <c r="EA329" s="11"/>
      <c r="EE329" s="11"/>
      <c r="EF329" s="19"/>
      <c r="EG329" s="4"/>
      <c r="EI329" s="4"/>
      <c r="EO329" s="4"/>
      <c r="FB329" s="6"/>
      <c r="FL329" s="19"/>
      <c r="FS329" s="6"/>
      <c r="GC329" s="19"/>
    </row>
    <row r="330" spans="1:185" x14ac:dyDescent="0.2">
      <c r="A330" s="14">
        <v>39964</v>
      </c>
      <c r="D330" s="4">
        <v>1</v>
      </c>
      <c r="E330" s="4">
        <v>1</v>
      </c>
      <c r="J330" s="4">
        <v>1</v>
      </c>
      <c r="M330" s="4">
        <v>1</v>
      </c>
      <c r="T330" s="4">
        <v>1</v>
      </c>
      <c r="U330" s="4">
        <v>1</v>
      </c>
      <c r="V330" s="4">
        <v>1</v>
      </c>
      <c r="W330" s="4">
        <v>1</v>
      </c>
      <c r="Z330" s="4">
        <v>1</v>
      </c>
      <c r="AB330" s="7"/>
      <c r="AC330" s="10"/>
      <c r="AN330" s="4">
        <v>1</v>
      </c>
      <c r="AV330" s="4">
        <v>1</v>
      </c>
      <c r="BP330" s="4">
        <v>1</v>
      </c>
      <c r="BS330" s="4"/>
      <c r="BW330" s="10"/>
      <c r="CG330" s="7"/>
      <c r="CJ330" s="4"/>
      <c r="CO330" s="10"/>
      <c r="CW330" s="4">
        <v>1</v>
      </c>
      <c r="CY330" s="11"/>
      <c r="DB330" s="4"/>
      <c r="DD330" s="4"/>
      <c r="DE330" s="4"/>
      <c r="DF330" s="4"/>
      <c r="DG330" s="4"/>
      <c r="DH330" s="4"/>
      <c r="DI330" s="4"/>
      <c r="DJ330" s="4"/>
      <c r="DK330" s="10"/>
      <c r="DL330" s="4"/>
      <c r="DM330" s="4"/>
      <c r="DN330" s="4">
        <v>1</v>
      </c>
      <c r="DO330" s="4"/>
      <c r="DP330" s="4"/>
      <c r="DQ330" s="4"/>
      <c r="DR330" s="10"/>
      <c r="DS330" s="4">
        <v>1</v>
      </c>
      <c r="DT330" s="4"/>
      <c r="DU330" s="4"/>
      <c r="DV330" s="4"/>
      <c r="DX330" s="4"/>
      <c r="DY330" s="6"/>
      <c r="DZ330" s="4"/>
      <c r="EA330" s="11"/>
      <c r="EE330" s="11"/>
      <c r="EF330" s="19"/>
      <c r="EG330" s="4"/>
      <c r="EI330" s="4"/>
      <c r="EO330" s="4"/>
      <c r="FB330" s="6"/>
      <c r="FL330" s="19"/>
      <c r="FS330" s="6"/>
      <c r="GC330" s="19"/>
    </row>
    <row r="331" spans="1:185" x14ac:dyDescent="0.2">
      <c r="A331" s="14">
        <v>39971</v>
      </c>
      <c r="D331" s="4">
        <v>1</v>
      </c>
      <c r="E331" s="4">
        <v>1</v>
      </c>
      <c r="J331" s="4">
        <v>1</v>
      </c>
      <c r="T331" s="4">
        <v>1</v>
      </c>
      <c r="V331" s="4">
        <v>1</v>
      </c>
      <c r="Z331" s="4">
        <v>1</v>
      </c>
      <c r="AB331" s="7"/>
      <c r="AC331" s="10"/>
      <c r="BS331" s="4"/>
      <c r="BW331" s="10"/>
      <c r="BZ331" s="4">
        <v>1</v>
      </c>
      <c r="CB331" s="4">
        <v>1</v>
      </c>
      <c r="CG331" s="7"/>
      <c r="CJ331" s="4"/>
      <c r="CN331" s="4">
        <v>1</v>
      </c>
      <c r="CO331" s="10"/>
      <c r="CY331" s="11"/>
      <c r="DB331" s="4"/>
      <c r="DD331" s="4"/>
      <c r="DE331" s="4"/>
      <c r="DF331" s="4"/>
      <c r="DG331" s="4"/>
      <c r="DH331" s="4"/>
      <c r="DI331" s="4"/>
      <c r="DJ331" s="4"/>
      <c r="DK331" s="10"/>
      <c r="DL331" s="4"/>
      <c r="DM331" s="4"/>
      <c r="DN331" s="4"/>
      <c r="DO331" s="4"/>
      <c r="DP331" s="4"/>
      <c r="DQ331" s="4"/>
      <c r="DR331" s="10"/>
      <c r="DS331" s="4"/>
      <c r="DT331" s="4"/>
      <c r="DU331" s="4"/>
      <c r="DV331" s="4">
        <v>1</v>
      </c>
      <c r="DX331" s="4"/>
      <c r="DY331" s="6"/>
      <c r="DZ331" s="4"/>
      <c r="EA331" s="11"/>
      <c r="EE331" s="11"/>
      <c r="EF331" s="19"/>
      <c r="EG331" s="4"/>
      <c r="EI331" s="4"/>
      <c r="EO331" s="4"/>
      <c r="FB331" s="6"/>
      <c r="FL331" s="19"/>
      <c r="FS331" s="6"/>
      <c r="GC331" s="19"/>
    </row>
    <row r="332" spans="1:185" x14ac:dyDescent="0.2">
      <c r="A332" s="14">
        <v>39978</v>
      </c>
      <c r="D332" s="4">
        <v>1</v>
      </c>
      <c r="E332" s="4">
        <v>1</v>
      </c>
      <c r="J332" s="4">
        <v>1</v>
      </c>
      <c r="V332" s="4">
        <v>1</v>
      </c>
      <c r="Z332" s="4">
        <v>1</v>
      </c>
      <c r="AB332" s="7"/>
      <c r="AC332" s="10"/>
      <c r="BS332" s="4"/>
      <c r="BW332" s="10"/>
      <c r="BZ332" s="4">
        <v>1</v>
      </c>
      <c r="CB332" s="4">
        <v>1</v>
      </c>
      <c r="CG332" s="7"/>
      <c r="CJ332" s="4"/>
      <c r="CO332" s="10"/>
      <c r="CW332" s="4">
        <v>1</v>
      </c>
      <c r="CY332" s="11"/>
      <c r="DB332" s="4"/>
      <c r="DD332" s="4"/>
      <c r="DE332" s="4"/>
      <c r="DF332" s="4"/>
      <c r="DG332" s="4"/>
      <c r="DH332" s="4"/>
      <c r="DI332" s="4"/>
      <c r="DJ332" s="4"/>
      <c r="DK332" s="10"/>
      <c r="DL332" s="4"/>
      <c r="DM332" s="4"/>
      <c r="DN332" s="4"/>
      <c r="DO332" s="4"/>
      <c r="DP332" s="4"/>
      <c r="DQ332" s="4"/>
      <c r="DR332" s="10"/>
      <c r="DS332" s="4">
        <v>1</v>
      </c>
      <c r="DT332" s="4"/>
      <c r="DU332" s="4"/>
      <c r="DV332" s="4"/>
      <c r="DX332" s="4"/>
      <c r="DY332" s="6"/>
      <c r="DZ332" s="4"/>
      <c r="EA332" s="11"/>
      <c r="EE332" s="11"/>
      <c r="EF332" s="19"/>
      <c r="EG332" s="4"/>
      <c r="EI332" s="4"/>
      <c r="EO332" s="4"/>
      <c r="FB332" s="6"/>
      <c r="FL332" s="19"/>
      <c r="FS332" s="6"/>
      <c r="GC332" s="19"/>
    </row>
    <row r="333" spans="1:185" x14ac:dyDescent="0.2">
      <c r="A333" s="14">
        <v>39985</v>
      </c>
      <c r="D333" s="4">
        <v>1</v>
      </c>
      <c r="E333" s="4">
        <v>1</v>
      </c>
      <c r="J333" s="4">
        <v>1</v>
      </c>
      <c r="V333" s="4">
        <v>1</v>
      </c>
      <c r="Z333" s="4">
        <v>1</v>
      </c>
      <c r="AB333" s="7"/>
      <c r="AC333" s="10"/>
      <c r="BE333" s="4">
        <v>1</v>
      </c>
      <c r="BS333" s="4"/>
      <c r="BW333" s="10"/>
      <c r="BZ333" s="4">
        <v>1</v>
      </c>
      <c r="CG333" s="7"/>
      <c r="CJ333" s="4"/>
      <c r="CN333" s="4">
        <v>1</v>
      </c>
      <c r="CO333" s="10"/>
      <c r="CY333" s="11"/>
      <c r="DB333" s="4"/>
      <c r="DD333" s="4"/>
      <c r="DE333" s="4"/>
      <c r="DF333" s="4"/>
      <c r="DG333" s="4"/>
      <c r="DH333" s="4"/>
      <c r="DI333" s="4"/>
      <c r="DJ333" s="4"/>
      <c r="DK333" s="10"/>
      <c r="DL333" s="4"/>
      <c r="DM333" s="4"/>
      <c r="DN333" s="4"/>
      <c r="DO333" s="4"/>
      <c r="DP333" s="4"/>
      <c r="DQ333" s="4"/>
      <c r="DR333" s="10"/>
      <c r="DS333" s="4"/>
      <c r="DT333" s="4"/>
      <c r="DU333" s="4"/>
      <c r="DV333" s="4">
        <v>1</v>
      </c>
      <c r="DX333" s="4"/>
      <c r="DY333" s="6"/>
      <c r="DZ333" s="4"/>
      <c r="EA333" s="11"/>
      <c r="EE333" s="11"/>
      <c r="EF333" s="19"/>
      <c r="EG333" s="4"/>
      <c r="EI333" s="4"/>
      <c r="EO333" s="4"/>
      <c r="FB333" s="6"/>
      <c r="FL333" s="19"/>
      <c r="FS333" s="6"/>
      <c r="GC333" s="19"/>
    </row>
    <row r="334" spans="1:185" x14ac:dyDescent="0.2">
      <c r="A334" s="14">
        <v>39992</v>
      </c>
      <c r="D334" s="4">
        <v>1</v>
      </c>
      <c r="E334" s="4">
        <v>1</v>
      </c>
      <c r="J334" s="4">
        <v>1</v>
      </c>
      <c r="K334" s="4">
        <v>1</v>
      </c>
      <c r="N334" s="4">
        <v>1</v>
      </c>
      <c r="U334" s="4">
        <v>1</v>
      </c>
      <c r="V334" s="4">
        <v>1</v>
      </c>
      <c r="Z334" s="4">
        <v>1</v>
      </c>
      <c r="AB334" s="7"/>
      <c r="AC334" s="10"/>
      <c r="AV334" s="4">
        <v>1</v>
      </c>
      <c r="BP334" s="4">
        <v>1</v>
      </c>
      <c r="BS334" s="4"/>
      <c r="BW334" s="10"/>
      <c r="CG334" s="7"/>
      <c r="CJ334" s="4"/>
      <c r="CO334" s="10"/>
      <c r="CW334" s="4">
        <v>1</v>
      </c>
      <c r="CY334" s="11"/>
      <c r="DB334" s="4"/>
      <c r="DD334" s="4"/>
      <c r="DE334" s="4"/>
      <c r="DF334" s="4"/>
      <c r="DG334" s="4"/>
      <c r="DH334" s="4"/>
      <c r="DI334" s="4"/>
      <c r="DJ334" s="4"/>
      <c r="DK334" s="10"/>
      <c r="DL334" s="4"/>
      <c r="DM334" s="4"/>
      <c r="DN334" s="4"/>
      <c r="DO334" s="4"/>
      <c r="DP334" s="4"/>
      <c r="DQ334" s="4"/>
      <c r="DR334" s="10"/>
      <c r="DS334" s="4">
        <v>1</v>
      </c>
      <c r="DT334" s="4"/>
      <c r="DU334" s="4"/>
      <c r="DV334" s="4"/>
      <c r="DX334" s="4"/>
      <c r="DY334" s="6"/>
      <c r="DZ334" s="4"/>
      <c r="EA334" s="11"/>
      <c r="EE334" s="11"/>
      <c r="EF334" s="19"/>
      <c r="EG334" s="4"/>
      <c r="EI334" s="4"/>
      <c r="EO334" s="4"/>
      <c r="FB334" s="6"/>
      <c r="FL334" s="19"/>
      <c r="FS334" s="6"/>
      <c r="GC334" s="19"/>
    </row>
    <row r="335" spans="1:185" x14ac:dyDescent="0.2">
      <c r="A335" s="14">
        <v>39999</v>
      </c>
      <c r="D335" s="4">
        <v>1</v>
      </c>
      <c r="E335" s="4">
        <v>1</v>
      </c>
      <c r="J335" s="4">
        <v>1</v>
      </c>
      <c r="K335" s="4">
        <v>1</v>
      </c>
      <c r="T335" s="4">
        <v>1</v>
      </c>
      <c r="U335" s="4">
        <v>1</v>
      </c>
      <c r="Z335" s="4">
        <v>1</v>
      </c>
      <c r="AB335" s="7"/>
      <c r="AC335" s="10"/>
      <c r="BE335" s="4">
        <v>1</v>
      </c>
      <c r="BS335" s="4"/>
      <c r="BW335" s="10"/>
      <c r="BZ335" s="4">
        <v>1</v>
      </c>
      <c r="CG335" s="7"/>
      <c r="CJ335" s="4"/>
      <c r="CN335" s="4">
        <v>1</v>
      </c>
      <c r="CO335" s="10"/>
      <c r="CY335" s="11"/>
      <c r="DB335" s="4"/>
      <c r="DD335" s="4"/>
      <c r="DE335" s="4"/>
      <c r="DF335" s="4"/>
      <c r="DG335" s="4"/>
      <c r="DH335" s="4"/>
      <c r="DI335" s="4"/>
      <c r="DJ335" s="4"/>
      <c r="DK335" s="10"/>
      <c r="DL335" s="4"/>
      <c r="DM335" s="4"/>
      <c r="DN335" s="4"/>
      <c r="DO335" s="4"/>
      <c r="DP335" s="4"/>
      <c r="DQ335" s="4"/>
      <c r="DR335" s="10"/>
      <c r="DS335" s="4"/>
      <c r="DT335" s="4"/>
      <c r="DU335" s="4"/>
      <c r="DV335" s="4">
        <v>1</v>
      </c>
      <c r="DX335" s="4"/>
      <c r="DY335" s="6"/>
      <c r="DZ335" s="4"/>
      <c r="EA335" s="11"/>
      <c r="EE335" s="11"/>
      <c r="EF335" s="19"/>
      <c r="EG335" s="4"/>
      <c r="EI335" s="4"/>
      <c r="EO335" s="4"/>
      <c r="FB335" s="6"/>
      <c r="FL335" s="19"/>
      <c r="FS335" s="6"/>
      <c r="GC335" s="19"/>
    </row>
    <row r="336" spans="1:185" x14ac:dyDescent="0.2">
      <c r="A336" s="14">
        <v>40006</v>
      </c>
      <c r="E336" s="4">
        <v>1</v>
      </c>
      <c r="J336" s="4">
        <v>1</v>
      </c>
      <c r="M336" s="4">
        <v>1</v>
      </c>
      <c r="R336" s="4">
        <v>1</v>
      </c>
      <c r="V336" s="4">
        <v>1</v>
      </c>
      <c r="Z336" s="4">
        <v>1</v>
      </c>
      <c r="AB336" s="7"/>
      <c r="AC336" s="10"/>
      <c r="BE336" s="4">
        <v>1</v>
      </c>
      <c r="BP336" s="4">
        <v>1</v>
      </c>
      <c r="BS336" s="4"/>
      <c r="BW336" s="10"/>
      <c r="CG336" s="7"/>
      <c r="CJ336" s="4"/>
      <c r="CO336" s="10"/>
      <c r="CW336" s="4">
        <v>1</v>
      </c>
      <c r="CY336" s="11"/>
      <c r="DB336" s="4"/>
      <c r="DD336" s="4"/>
      <c r="DE336" s="4"/>
      <c r="DF336" s="4"/>
      <c r="DG336" s="4"/>
      <c r="DH336" s="4"/>
      <c r="DI336" s="4"/>
      <c r="DJ336" s="4"/>
      <c r="DK336" s="10"/>
      <c r="DL336" s="4"/>
      <c r="DM336" s="4"/>
      <c r="DN336" s="4"/>
      <c r="DO336" s="4"/>
      <c r="DP336" s="4"/>
      <c r="DQ336" s="4"/>
      <c r="DR336" s="10"/>
      <c r="DS336" s="4">
        <v>1</v>
      </c>
      <c r="DT336" s="4"/>
      <c r="DU336" s="4"/>
      <c r="DV336" s="4"/>
      <c r="DX336" s="4"/>
      <c r="DY336" s="6"/>
      <c r="DZ336" s="4"/>
      <c r="EA336" s="11"/>
      <c r="EE336" s="11"/>
      <c r="EF336" s="19"/>
      <c r="EG336" s="4"/>
      <c r="EI336" s="4"/>
      <c r="EO336" s="4"/>
      <c r="FB336" s="6"/>
      <c r="FL336" s="19"/>
      <c r="FS336" s="6"/>
      <c r="GC336" s="19"/>
    </row>
    <row r="337" spans="1:185" x14ac:dyDescent="0.2">
      <c r="A337" s="14">
        <v>40013</v>
      </c>
      <c r="D337" s="4">
        <v>1</v>
      </c>
      <c r="E337" s="4">
        <v>1</v>
      </c>
      <c r="J337" s="4">
        <v>1</v>
      </c>
      <c r="T337" s="4">
        <v>1</v>
      </c>
      <c r="Z337" s="4">
        <v>1</v>
      </c>
      <c r="AB337" s="7"/>
      <c r="AC337" s="10"/>
      <c r="AV337" s="4">
        <v>1</v>
      </c>
      <c r="BE337" s="4">
        <v>1</v>
      </c>
      <c r="BS337" s="4"/>
      <c r="BW337" s="10"/>
      <c r="CG337" s="7"/>
      <c r="CJ337" s="4"/>
      <c r="CO337" s="10"/>
      <c r="CW337" s="4">
        <v>1</v>
      </c>
      <c r="CY337" s="11"/>
      <c r="DB337" s="4"/>
      <c r="DD337" s="4"/>
      <c r="DE337" s="4"/>
      <c r="DF337" s="4"/>
      <c r="DG337" s="4"/>
      <c r="DH337" s="4"/>
      <c r="DI337" s="4"/>
      <c r="DJ337" s="4"/>
      <c r="DK337" s="10"/>
      <c r="DL337" s="4"/>
      <c r="DM337" s="4"/>
      <c r="DN337" s="4">
        <v>1</v>
      </c>
      <c r="DO337" s="4"/>
      <c r="DP337" s="4"/>
      <c r="DQ337" s="4"/>
      <c r="DR337" s="10"/>
      <c r="DS337" s="4"/>
      <c r="DT337" s="4"/>
      <c r="DU337" s="4"/>
      <c r="DV337" s="4"/>
      <c r="DX337" s="4"/>
      <c r="DY337" s="6"/>
      <c r="DZ337" s="4"/>
      <c r="EA337" s="11"/>
      <c r="EE337" s="11"/>
      <c r="EF337" s="19"/>
      <c r="EG337" s="4"/>
      <c r="EI337" s="4"/>
      <c r="EO337" s="4"/>
      <c r="FB337" s="6"/>
      <c r="FL337" s="19"/>
      <c r="FS337" s="6"/>
      <c r="GC337" s="19"/>
    </row>
    <row r="338" spans="1:185" x14ac:dyDescent="0.2">
      <c r="A338" s="14">
        <v>40020</v>
      </c>
      <c r="D338" s="4">
        <v>1</v>
      </c>
      <c r="E338" s="4">
        <v>1</v>
      </c>
      <c r="J338" s="4">
        <v>1</v>
      </c>
      <c r="R338" s="4">
        <v>1</v>
      </c>
      <c r="T338" s="4">
        <v>1</v>
      </c>
      <c r="Z338" s="4">
        <v>1</v>
      </c>
      <c r="AB338" s="7"/>
      <c r="AC338" s="10"/>
      <c r="BP338" s="4">
        <v>1</v>
      </c>
      <c r="BS338" s="4"/>
      <c r="BW338" s="10"/>
      <c r="BZ338" s="4">
        <v>1</v>
      </c>
      <c r="CG338" s="7"/>
      <c r="CJ338" s="4"/>
      <c r="CO338" s="10"/>
      <c r="CW338" s="4">
        <v>1</v>
      </c>
      <c r="CY338" s="11"/>
      <c r="DB338" s="4"/>
      <c r="DD338" s="4"/>
      <c r="DE338" s="4"/>
      <c r="DF338" s="4"/>
      <c r="DG338" s="4"/>
      <c r="DH338" s="4"/>
      <c r="DI338" s="4"/>
      <c r="DJ338" s="4"/>
      <c r="DK338" s="10"/>
      <c r="DL338" s="4"/>
      <c r="DM338" s="4"/>
      <c r="DN338" s="4"/>
      <c r="DO338" s="4"/>
      <c r="DP338" s="4"/>
      <c r="DQ338" s="4"/>
      <c r="DR338" s="10"/>
      <c r="DS338" s="4">
        <v>1</v>
      </c>
      <c r="DT338" s="4"/>
      <c r="DU338" s="4"/>
      <c r="DV338" s="4"/>
      <c r="DX338" s="4"/>
      <c r="DY338" s="6"/>
      <c r="DZ338" s="4"/>
      <c r="EA338" s="11"/>
      <c r="EE338" s="11"/>
      <c r="EF338" s="19"/>
      <c r="EG338" s="4"/>
      <c r="EI338" s="4"/>
      <c r="EO338" s="4"/>
      <c r="FB338" s="6"/>
      <c r="FL338" s="19"/>
      <c r="FS338" s="6"/>
      <c r="GC338" s="19"/>
    </row>
    <row r="339" spans="1:185" x14ac:dyDescent="0.2">
      <c r="A339" s="14">
        <v>40027</v>
      </c>
      <c r="D339" s="4">
        <v>1</v>
      </c>
      <c r="E339" s="4">
        <v>1</v>
      </c>
      <c r="J339" s="4">
        <v>1</v>
      </c>
      <c r="K339" s="4">
        <v>1</v>
      </c>
      <c r="R339" s="4">
        <v>1</v>
      </c>
      <c r="Z339" s="4">
        <v>1</v>
      </c>
      <c r="AB339" s="7"/>
      <c r="AC339" s="10"/>
      <c r="AV339" s="4">
        <v>1</v>
      </c>
      <c r="BE339" s="4">
        <v>1</v>
      </c>
      <c r="BS339" s="4"/>
      <c r="BW339" s="10"/>
      <c r="CG339" s="7"/>
      <c r="CJ339" s="4"/>
      <c r="CN339" s="4">
        <v>1</v>
      </c>
      <c r="CO339" s="10"/>
      <c r="CY339" s="11"/>
      <c r="DB339" s="4"/>
      <c r="DD339" s="4"/>
      <c r="DE339" s="4"/>
      <c r="DF339" s="4"/>
      <c r="DG339" s="4"/>
      <c r="DH339" s="4"/>
      <c r="DI339" s="4"/>
      <c r="DJ339" s="4"/>
      <c r="DK339" s="10"/>
      <c r="DL339" s="4"/>
      <c r="DM339" s="4"/>
      <c r="DN339" s="4"/>
      <c r="DO339" s="4"/>
      <c r="DP339" s="4"/>
      <c r="DQ339" s="4"/>
      <c r="DR339" s="10"/>
      <c r="DS339" s="4"/>
      <c r="DT339" s="4"/>
      <c r="DU339" s="4"/>
      <c r="DV339" s="4">
        <v>1</v>
      </c>
      <c r="DX339" s="4"/>
      <c r="DY339" s="6"/>
      <c r="DZ339" s="4"/>
      <c r="EA339" s="11"/>
      <c r="EE339" s="11"/>
      <c r="EF339" s="19"/>
      <c r="EG339" s="4"/>
      <c r="EI339" s="4"/>
      <c r="EO339" s="4"/>
      <c r="FB339" s="6"/>
      <c r="FL339" s="19"/>
      <c r="FS339" s="6"/>
      <c r="GC339" s="19"/>
    </row>
    <row r="340" spans="1:185" x14ac:dyDescent="0.2">
      <c r="A340" s="14">
        <v>40034</v>
      </c>
      <c r="D340" s="4">
        <v>1</v>
      </c>
      <c r="E340" s="4">
        <v>1</v>
      </c>
      <c r="J340" s="4">
        <v>1</v>
      </c>
      <c r="Z340" s="4">
        <v>1</v>
      </c>
      <c r="AB340" s="7"/>
      <c r="AC340" s="10"/>
      <c r="AV340" s="4">
        <v>1</v>
      </c>
      <c r="BP340" s="4">
        <v>1</v>
      </c>
      <c r="BS340" s="4"/>
      <c r="BW340" s="10"/>
      <c r="CG340" s="7"/>
      <c r="CJ340" s="4"/>
      <c r="CO340" s="10"/>
      <c r="CW340" s="4">
        <v>1</v>
      </c>
      <c r="CY340" s="11"/>
      <c r="DB340" s="4"/>
      <c r="DD340" s="4"/>
      <c r="DE340" s="4"/>
      <c r="DF340" s="4"/>
      <c r="DG340" s="4"/>
      <c r="DH340" s="4"/>
      <c r="DI340" s="4"/>
      <c r="DJ340" s="4"/>
      <c r="DK340" s="10"/>
      <c r="DL340" s="4"/>
      <c r="DM340" s="4"/>
      <c r="DN340" s="4"/>
      <c r="DO340" s="4"/>
      <c r="DP340" s="4"/>
      <c r="DQ340" s="4"/>
      <c r="DR340" s="10"/>
      <c r="DS340" s="4">
        <v>1</v>
      </c>
      <c r="DT340" s="4"/>
      <c r="DU340" s="4"/>
      <c r="DV340" s="4"/>
      <c r="DX340" s="4"/>
      <c r="DY340" s="6"/>
      <c r="DZ340" s="4"/>
      <c r="EA340" s="11"/>
      <c r="EE340" s="11"/>
      <c r="EF340" s="19"/>
      <c r="EG340" s="4"/>
      <c r="EI340" s="4"/>
      <c r="EO340" s="4"/>
      <c r="FB340" s="6"/>
      <c r="FL340" s="19"/>
      <c r="FS340" s="6"/>
      <c r="GC340" s="19"/>
    </row>
    <row r="341" spans="1:185" x14ac:dyDescent="0.2">
      <c r="A341" s="14">
        <v>40041</v>
      </c>
      <c r="D341" s="4">
        <v>1</v>
      </c>
      <c r="E341" s="4">
        <v>1</v>
      </c>
      <c r="J341" s="4">
        <v>1</v>
      </c>
      <c r="Z341" s="4">
        <v>1</v>
      </c>
      <c r="AB341" s="7"/>
      <c r="AC341" s="10"/>
      <c r="BE341" s="4">
        <v>1</v>
      </c>
      <c r="BS341" s="4"/>
      <c r="BW341" s="10"/>
      <c r="BZ341" s="4">
        <v>1</v>
      </c>
      <c r="CG341" s="7"/>
      <c r="CJ341" s="4"/>
      <c r="CO341" s="10"/>
      <c r="CW341" s="4">
        <v>1</v>
      </c>
      <c r="CY341" s="11"/>
      <c r="DB341" s="4"/>
      <c r="DD341" s="4"/>
      <c r="DE341" s="4"/>
      <c r="DF341" s="4"/>
      <c r="DG341" s="4"/>
      <c r="DH341" s="4"/>
      <c r="DI341" s="4"/>
      <c r="DJ341" s="4"/>
      <c r="DK341" s="10"/>
      <c r="DL341" s="4"/>
      <c r="DM341" s="4"/>
      <c r="DN341" s="4"/>
      <c r="DO341" s="4"/>
      <c r="DP341" s="4"/>
      <c r="DQ341" s="4"/>
      <c r="DR341" s="10"/>
      <c r="DS341" s="4">
        <v>1</v>
      </c>
      <c r="DT341" s="4"/>
      <c r="DU341" s="4"/>
      <c r="DV341" s="4"/>
      <c r="DX341" s="4"/>
      <c r="DY341" s="6"/>
      <c r="DZ341" s="4"/>
      <c r="EA341" s="11"/>
      <c r="EE341" s="11"/>
      <c r="EF341" s="19"/>
      <c r="EG341" s="4"/>
      <c r="EI341" s="4"/>
      <c r="EO341" s="4"/>
      <c r="FB341" s="6"/>
      <c r="FL341" s="19"/>
      <c r="FS341" s="6"/>
      <c r="GC341" s="19"/>
    </row>
    <row r="342" spans="1:185" x14ac:dyDescent="0.2">
      <c r="A342" s="14">
        <v>40048</v>
      </c>
      <c r="D342" s="4">
        <v>1</v>
      </c>
      <c r="E342" s="4">
        <v>1</v>
      </c>
      <c r="J342" s="4">
        <v>1</v>
      </c>
      <c r="AB342" s="7"/>
      <c r="AC342" s="10"/>
      <c r="AL342" s="4">
        <v>1</v>
      </c>
      <c r="AV342" s="4">
        <v>1</v>
      </c>
      <c r="BS342" s="4"/>
      <c r="BW342" s="10"/>
      <c r="CG342" s="7"/>
      <c r="CJ342" s="4"/>
      <c r="CO342" s="10"/>
      <c r="CW342" s="4">
        <v>1</v>
      </c>
      <c r="CY342" s="11"/>
      <c r="DB342" s="4"/>
      <c r="DD342" s="4"/>
      <c r="DE342" s="4"/>
      <c r="DF342" s="4"/>
      <c r="DG342" s="4"/>
      <c r="DH342" s="4"/>
      <c r="DI342" s="4"/>
      <c r="DJ342" s="4"/>
      <c r="DK342" s="10"/>
      <c r="DL342" s="4"/>
      <c r="DM342" s="4"/>
      <c r="DN342" s="4"/>
      <c r="DO342" s="4"/>
      <c r="DP342" s="4"/>
      <c r="DQ342" s="4"/>
      <c r="DR342" s="10"/>
      <c r="DS342" s="4"/>
      <c r="DT342" s="4"/>
      <c r="DU342" s="4"/>
      <c r="DV342" s="4">
        <v>1</v>
      </c>
      <c r="DX342" s="4"/>
      <c r="DY342" s="6"/>
      <c r="DZ342" s="4"/>
      <c r="EA342" s="11"/>
      <c r="EE342" s="11"/>
      <c r="EF342" s="19"/>
      <c r="EG342" s="4"/>
      <c r="EI342" s="4"/>
      <c r="EO342" s="4"/>
      <c r="FB342" s="6"/>
      <c r="FL342" s="19"/>
      <c r="FS342" s="6"/>
      <c r="GC342" s="19"/>
    </row>
    <row r="343" spans="1:185" x14ac:dyDescent="0.2">
      <c r="A343" s="14">
        <v>40055</v>
      </c>
      <c r="D343" s="4">
        <v>1</v>
      </c>
      <c r="E343" s="4">
        <v>1</v>
      </c>
      <c r="J343" s="4">
        <v>1</v>
      </c>
      <c r="T343" s="4">
        <v>1</v>
      </c>
      <c r="U343" s="4">
        <v>1</v>
      </c>
      <c r="Z343" s="4">
        <v>1</v>
      </c>
      <c r="AB343" s="7"/>
      <c r="AC343" s="10"/>
      <c r="BE343" s="4">
        <v>1</v>
      </c>
      <c r="BS343" s="4"/>
      <c r="BU343" s="4">
        <v>1</v>
      </c>
      <c r="BW343" s="10"/>
      <c r="CG343" s="7"/>
      <c r="CJ343" s="4"/>
      <c r="CO343" s="10"/>
      <c r="CW343" s="4">
        <v>1</v>
      </c>
      <c r="CY343" s="11"/>
      <c r="DB343" s="4"/>
      <c r="DD343" s="4"/>
      <c r="DE343" s="4"/>
      <c r="DF343" s="4"/>
      <c r="DG343" s="4"/>
      <c r="DH343" s="4"/>
      <c r="DI343" s="4"/>
      <c r="DJ343" s="4"/>
      <c r="DK343" s="10"/>
      <c r="DL343" s="4"/>
      <c r="DM343" s="4"/>
      <c r="DN343" s="4"/>
      <c r="DO343" s="4"/>
      <c r="DP343" s="4"/>
      <c r="DQ343" s="4"/>
      <c r="DR343" s="10"/>
      <c r="DS343" s="4">
        <v>1</v>
      </c>
      <c r="DT343" s="4"/>
      <c r="DU343" s="4"/>
      <c r="DV343" s="4"/>
      <c r="DX343" s="4"/>
      <c r="DY343" s="6"/>
      <c r="DZ343" s="4"/>
      <c r="EA343" s="11"/>
      <c r="EE343" s="11"/>
      <c r="EF343" s="19"/>
      <c r="EG343" s="4"/>
      <c r="EI343" s="4"/>
      <c r="EO343" s="4"/>
      <c r="FB343" s="6"/>
      <c r="FL343" s="19"/>
      <c r="FS343" s="6"/>
      <c r="GC343" s="19"/>
    </row>
    <row r="344" spans="1:185" x14ac:dyDescent="0.2">
      <c r="A344" s="14">
        <v>40062</v>
      </c>
      <c r="D344" s="4">
        <v>1</v>
      </c>
      <c r="E344" s="4">
        <v>1</v>
      </c>
      <c r="T344" s="4">
        <v>1</v>
      </c>
      <c r="AB344" s="7"/>
      <c r="AC344" s="10"/>
      <c r="AV344" s="4">
        <v>1</v>
      </c>
      <c r="BS344" s="4"/>
      <c r="BW344" s="10"/>
      <c r="BX344" s="4">
        <v>1</v>
      </c>
      <c r="CG344" s="7"/>
      <c r="CJ344" s="4"/>
      <c r="CO344" s="10"/>
      <c r="CW344" s="4">
        <v>1</v>
      </c>
      <c r="CY344" s="11"/>
      <c r="DB344" s="4"/>
      <c r="DD344" s="4"/>
      <c r="DE344" s="4"/>
      <c r="DF344" s="4"/>
      <c r="DG344" s="4"/>
      <c r="DH344" s="4"/>
      <c r="DI344" s="4"/>
      <c r="DJ344" s="4"/>
      <c r="DK344" s="10"/>
      <c r="DL344" s="4"/>
      <c r="DM344" s="4"/>
      <c r="DN344" s="4"/>
      <c r="DO344" s="4"/>
      <c r="DP344" s="4"/>
      <c r="DQ344" s="4"/>
      <c r="DR344" s="10"/>
      <c r="DS344" s="4"/>
      <c r="DT344" s="4"/>
      <c r="DU344" s="4"/>
      <c r="DV344" s="4">
        <v>1</v>
      </c>
      <c r="DX344" s="4"/>
      <c r="DY344" s="6"/>
      <c r="DZ344" s="4"/>
      <c r="EA344" s="11"/>
      <c r="EE344" s="11"/>
      <c r="EF344" s="19"/>
      <c r="EG344" s="4"/>
      <c r="EI344" s="4"/>
      <c r="EO344" s="4"/>
      <c r="FB344" s="6"/>
      <c r="FL344" s="19"/>
      <c r="FS344" s="6"/>
      <c r="GC344" s="19"/>
    </row>
    <row r="345" spans="1:185" x14ac:dyDescent="0.2">
      <c r="A345" s="14">
        <v>40069</v>
      </c>
      <c r="E345" s="4">
        <v>1</v>
      </c>
      <c r="J345" s="4">
        <v>1</v>
      </c>
      <c r="V345" s="4">
        <v>1</v>
      </c>
      <c r="Z345" s="4">
        <v>1</v>
      </c>
      <c r="AB345" s="7"/>
      <c r="AC345" s="10"/>
      <c r="AV345" s="4">
        <v>1</v>
      </c>
      <c r="BE345" s="4">
        <v>1</v>
      </c>
      <c r="BS345" s="4"/>
      <c r="BW345" s="10"/>
      <c r="CG345" s="7"/>
      <c r="CJ345" s="4"/>
      <c r="CO345" s="10"/>
      <c r="CX345" s="4">
        <v>1</v>
      </c>
      <c r="CY345" s="11"/>
      <c r="DB345" s="4"/>
      <c r="DD345" s="4"/>
      <c r="DE345" s="4"/>
      <c r="DF345" s="4"/>
      <c r="DG345" s="4"/>
      <c r="DH345" s="4"/>
      <c r="DI345" s="4"/>
      <c r="DJ345" s="4"/>
      <c r="DK345" s="10"/>
      <c r="DL345" s="4"/>
      <c r="DM345" s="4"/>
      <c r="DN345" s="4">
        <v>1</v>
      </c>
      <c r="DO345" s="4"/>
      <c r="DP345" s="4"/>
      <c r="DQ345" s="4"/>
      <c r="DR345" s="10"/>
      <c r="DS345" s="4"/>
      <c r="DT345" s="4"/>
      <c r="DU345" s="4"/>
      <c r="DV345" s="4"/>
      <c r="DX345" s="4"/>
      <c r="DY345" s="6"/>
      <c r="DZ345" s="4"/>
      <c r="EA345" s="11"/>
      <c r="EE345" s="11"/>
      <c r="EF345" s="19"/>
      <c r="EG345" s="4"/>
      <c r="EI345" s="4"/>
      <c r="EO345" s="4"/>
      <c r="FB345" s="6"/>
      <c r="FL345" s="19"/>
      <c r="FS345" s="6"/>
      <c r="GC345" s="19"/>
    </row>
    <row r="346" spans="1:185" x14ac:dyDescent="0.2">
      <c r="A346" s="14">
        <v>40076</v>
      </c>
      <c r="D346" s="4">
        <v>1</v>
      </c>
      <c r="E346" s="4">
        <v>1</v>
      </c>
      <c r="J346" s="4">
        <v>1</v>
      </c>
      <c r="T346" s="4">
        <v>1</v>
      </c>
      <c r="V346" s="4">
        <v>1</v>
      </c>
      <c r="Z346" s="4">
        <v>1</v>
      </c>
      <c r="AB346" s="7"/>
      <c r="AC346" s="10"/>
      <c r="AV346" s="4">
        <v>1</v>
      </c>
      <c r="BS346" s="4"/>
      <c r="BU346" s="4">
        <v>1</v>
      </c>
      <c r="BW346" s="10"/>
      <c r="CG346" s="7"/>
      <c r="CJ346" s="4"/>
      <c r="CO346" s="10"/>
      <c r="CX346" s="4">
        <v>1</v>
      </c>
      <c r="CY346" s="11"/>
      <c r="DB346" s="4"/>
      <c r="DD346" s="4"/>
      <c r="DE346" s="4"/>
      <c r="DF346" s="4"/>
      <c r="DG346" s="4"/>
      <c r="DH346" s="4"/>
      <c r="DI346" s="4"/>
      <c r="DJ346" s="4"/>
      <c r="DK346" s="10"/>
      <c r="DL346" s="4"/>
      <c r="DM346" s="4"/>
      <c r="DN346" s="4"/>
      <c r="DO346" s="4"/>
      <c r="DP346" s="4"/>
      <c r="DQ346" s="4"/>
      <c r="DR346" s="10"/>
      <c r="DS346" s="4"/>
      <c r="DT346" s="4"/>
      <c r="DU346" s="4"/>
      <c r="DV346" s="4">
        <v>1</v>
      </c>
      <c r="DX346" s="4"/>
      <c r="DY346" s="6"/>
      <c r="DZ346" s="4"/>
      <c r="EA346" s="11"/>
      <c r="EE346" s="11"/>
      <c r="EF346" s="19"/>
      <c r="EG346" s="4"/>
      <c r="EI346" s="4"/>
      <c r="EO346" s="4"/>
      <c r="FB346" s="6"/>
      <c r="FL346" s="19"/>
      <c r="FS346" s="6"/>
      <c r="GC346" s="19"/>
    </row>
    <row r="347" spans="1:185" x14ac:dyDescent="0.2">
      <c r="A347" s="14">
        <v>40083</v>
      </c>
      <c r="D347" s="4">
        <v>1</v>
      </c>
      <c r="E347" s="4">
        <v>1</v>
      </c>
      <c r="M347" s="4">
        <v>1</v>
      </c>
      <c r="S347" s="4">
        <v>1</v>
      </c>
      <c r="T347" s="4">
        <v>1</v>
      </c>
      <c r="V347" s="4">
        <v>1</v>
      </c>
      <c r="AB347" s="7"/>
      <c r="AC347" s="10"/>
      <c r="AN347" s="4">
        <v>1</v>
      </c>
      <c r="AV347" s="4">
        <v>1</v>
      </c>
      <c r="BE347" s="4">
        <v>1</v>
      </c>
      <c r="BS347" s="4"/>
      <c r="BW347" s="10"/>
      <c r="CG347" s="7"/>
      <c r="CJ347" s="4"/>
      <c r="CO347" s="10"/>
      <c r="CW347" s="4">
        <v>1</v>
      </c>
      <c r="CY347" s="11"/>
      <c r="DB347" s="4"/>
      <c r="DD347" s="4"/>
      <c r="DE347" s="4"/>
      <c r="DF347" s="4"/>
      <c r="DG347" s="4"/>
      <c r="DH347" s="4"/>
      <c r="DI347" s="4"/>
      <c r="DJ347" s="4"/>
      <c r="DK347" s="10"/>
      <c r="DL347" s="4"/>
      <c r="DM347" s="4"/>
      <c r="DN347" s="4"/>
      <c r="DO347" s="4"/>
      <c r="DP347" s="4"/>
      <c r="DQ347" s="4"/>
      <c r="DR347" s="10"/>
      <c r="DS347" s="4">
        <v>1</v>
      </c>
      <c r="DT347" s="4"/>
      <c r="DU347" s="4"/>
      <c r="DV347" s="4"/>
      <c r="DX347" s="4"/>
      <c r="DY347" s="6"/>
      <c r="DZ347" s="4"/>
      <c r="EA347" s="11"/>
      <c r="EE347" s="11"/>
      <c r="EF347" s="19"/>
      <c r="EG347" s="4"/>
      <c r="EI347" s="4"/>
      <c r="EO347" s="4"/>
      <c r="FB347" s="6"/>
      <c r="FL347" s="19"/>
      <c r="FS347" s="6"/>
      <c r="GC347" s="19"/>
    </row>
    <row r="348" spans="1:185" x14ac:dyDescent="0.2">
      <c r="A348" s="14">
        <v>40090</v>
      </c>
      <c r="D348" s="4">
        <v>1</v>
      </c>
      <c r="E348" s="4">
        <v>1</v>
      </c>
      <c r="J348" s="4">
        <v>1</v>
      </c>
      <c r="T348" s="7">
        <v>1</v>
      </c>
      <c r="U348" s="4">
        <v>1</v>
      </c>
      <c r="V348" s="4">
        <v>1</v>
      </c>
      <c r="Z348" s="4">
        <v>1</v>
      </c>
      <c r="AB348" s="7"/>
      <c r="AC348" s="10"/>
      <c r="AV348" s="4">
        <v>1</v>
      </c>
      <c r="BS348" s="4"/>
      <c r="BU348" s="4">
        <v>1</v>
      </c>
      <c r="BW348" s="10"/>
      <c r="CG348" s="7"/>
      <c r="CJ348" s="4"/>
      <c r="CO348" s="10"/>
      <c r="CX348" s="4">
        <v>1</v>
      </c>
      <c r="CY348" s="11"/>
      <c r="DB348" s="4"/>
      <c r="DD348" s="4"/>
      <c r="DE348" s="4"/>
      <c r="DF348" s="4"/>
      <c r="DG348" s="4"/>
      <c r="DH348" s="4"/>
      <c r="DI348" s="4"/>
      <c r="DJ348" s="4"/>
      <c r="DK348" s="10"/>
      <c r="DL348" s="4"/>
      <c r="DM348" s="4"/>
      <c r="DN348" s="4"/>
      <c r="DO348" s="4"/>
      <c r="DP348" s="4"/>
      <c r="DQ348" s="4"/>
      <c r="DR348" s="10"/>
      <c r="DS348" s="4"/>
      <c r="DT348" s="4"/>
      <c r="DU348" s="4"/>
      <c r="DV348" s="4">
        <v>1</v>
      </c>
      <c r="DX348" s="4"/>
      <c r="DY348" s="6"/>
      <c r="DZ348" s="4"/>
      <c r="EA348" s="11"/>
      <c r="EE348" s="11"/>
      <c r="EF348" s="19"/>
      <c r="EG348" s="4"/>
      <c r="EI348" s="4"/>
      <c r="EO348" s="4"/>
      <c r="FB348" s="6"/>
      <c r="FL348" s="19"/>
      <c r="FS348" s="6"/>
      <c r="GC348" s="19"/>
    </row>
    <row r="349" spans="1:185" x14ac:dyDescent="0.2">
      <c r="A349" s="14">
        <v>40097</v>
      </c>
      <c r="D349" s="4">
        <v>1</v>
      </c>
      <c r="E349" s="4">
        <v>1</v>
      </c>
      <c r="J349" s="4">
        <v>1</v>
      </c>
      <c r="V349" s="4">
        <v>1</v>
      </c>
      <c r="Z349" s="4">
        <v>1</v>
      </c>
      <c r="AB349" s="7"/>
      <c r="AC349" s="10"/>
      <c r="BE349" s="4">
        <v>1</v>
      </c>
      <c r="BS349" s="4"/>
      <c r="BW349" s="10"/>
      <c r="BX349" s="4">
        <v>1</v>
      </c>
      <c r="CG349" s="7"/>
      <c r="CJ349" s="4"/>
      <c r="CO349" s="10"/>
      <c r="CW349" s="4">
        <v>1</v>
      </c>
      <c r="CY349" s="11"/>
      <c r="DB349" s="4"/>
      <c r="DD349" s="4"/>
      <c r="DE349" s="4"/>
      <c r="DF349" s="4"/>
      <c r="DG349" s="4"/>
      <c r="DH349" s="4"/>
      <c r="DI349" s="4"/>
      <c r="DJ349" s="4"/>
      <c r="DK349" s="10"/>
      <c r="DL349" s="4"/>
      <c r="DM349" s="4"/>
      <c r="DN349" s="4"/>
      <c r="DO349" s="4"/>
      <c r="DP349" s="4"/>
      <c r="DQ349" s="4"/>
      <c r="DR349" s="10"/>
      <c r="DS349" s="4">
        <v>1</v>
      </c>
      <c r="DT349" s="4"/>
      <c r="DU349" s="4"/>
      <c r="DV349" s="4"/>
      <c r="DX349" s="4"/>
      <c r="DY349" s="6"/>
      <c r="DZ349" s="4"/>
      <c r="EA349" s="11"/>
      <c r="EE349" s="11"/>
      <c r="EF349" s="19"/>
      <c r="EG349" s="4"/>
      <c r="EI349" s="4"/>
      <c r="EO349" s="4"/>
      <c r="FB349" s="6"/>
      <c r="FL349" s="19"/>
      <c r="FS349" s="6"/>
      <c r="GC349" s="19"/>
    </row>
    <row r="350" spans="1:185" x14ac:dyDescent="0.2">
      <c r="A350" s="14">
        <v>40104</v>
      </c>
      <c r="D350" s="4">
        <v>1</v>
      </c>
      <c r="E350" s="4">
        <v>1</v>
      </c>
      <c r="J350" s="4">
        <v>1</v>
      </c>
      <c r="T350" s="4">
        <v>1</v>
      </c>
      <c r="U350" s="4">
        <v>1</v>
      </c>
      <c r="V350" s="4">
        <v>1</v>
      </c>
      <c r="Z350" s="4">
        <v>1</v>
      </c>
      <c r="AB350" s="7"/>
      <c r="AC350" s="10"/>
      <c r="AL350" s="4">
        <v>1</v>
      </c>
      <c r="BS350" s="4"/>
      <c r="BU350" s="4">
        <v>1</v>
      </c>
      <c r="BW350" s="10"/>
      <c r="CG350" s="7"/>
      <c r="CJ350" s="4"/>
      <c r="CO350" s="10"/>
      <c r="CW350" s="4">
        <v>1</v>
      </c>
      <c r="CY350" s="11"/>
      <c r="DB350" s="4"/>
      <c r="DD350" s="4"/>
      <c r="DE350" s="4"/>
      <c r="DF350" s="4"/>
      <c r="DG350" s="4"/>
      <c r="DH350" s="4"/>
      <c r="DI350" s="4"/>
      <c r="DJ350" s="4"/>
      <c r="DK350" s="10"/>
      <c r="DL350" s="4"/>
      <c r="DM350" s="4"/>
      <c r="DN350" s="4"/>
      <c r="DO350" s="4"/>
      <c r="DP350" s="4"/>
      <c r="DQ350" s="4"/>
      <c r="DR350" s="10"/>
      <c r="DS350" s="4"/>
      <c r="DT350" s="4"/>
      <c r="DU350" s="4"/>
      <c r="DV350" s="4">
        <v>1</v>
      </c>
      <c r="DX350" s="4"/>
      <c r="DY350" s="6"/>
      <c r="DZ350" s="4"/>
      <c r="EA350" s="11"/>
      <c r="EE350" s="11"/>
      <c r="EF350" s="19"/>
      <c r="EG350" s="4"/>
      <c r="EI350" s="4"/>
      <c r="EO350" s="4"/>
      <c r="FB350" s="6"/>
      <c r="FL350" s="19"/>
      <c r="FS350" s="6"/>
      <c r="GC350" s="19"/>
    </row>
    <row r="351" spans="1:185" x14ac:dyDescent="0.2">
      <c r="A351" s="14">
        <v>40111</v>
      </c>
      <c r="D351" s="96">
        <v>1</v>
      </c>
      <c r="E351" s="4">
        <v>1</v>
      </c>
      <c r="J351" s="4">
        <v>1</v>
      </c>
      <c r="N351" s="4">
        <v>1</v>
      </c>
      <c r="U351" s="4">
        <v>1</v>
      </c>
      <c r="V351" s="4">
        <v>1</v>
      </c>
      <c r="Z351" s="4">
        <v>1</v>
      </c>
      <c r="AB351" s="7"/>
      <c r="AC351" s="10"/>
      <c r="BE351" s="4">
        <v>1</v>
      </c>
      <c r="BS351" s="4"/>
      <c r="BW351" s="10"/>
      <c r="BX351" s="4">
        <v>1</v>
      </c>
      <c r="CG351" s="7"/>
      <c r="CJ351" s="4"/>
      <c r="CO351" s="10"/>
      <c r="CW351" s="4">
        <v>1</v>
      </c>
      <c r="CY351" s="11"/>
      <c r="DB351" s="4"/>
      <c r="DD351" s="4"/>
      <c r="DE351" s="4"/>
      <c r="DF351" s="4"/>
      <c r="DG351" s="4"/>
      <c r="DH351" s="4"/>
      <c r="DI351" s="4"/>
      <c r="DJ351" s="4"/>
      <c r="DK351" s="10"/>
      <c r="DL351" s="4"/>
      <c r="DM351" s="4"/>
      <c r="DN351" s="4"/>
      <c r="DO351" s="4"/>
      <c r="DP351" s="4"/>
      <c r="DQ351" s="4"/>
      <c r="DR351" s="10"/>
      <c r="DS351" s="4">
        <v>1</v>
      </c>
      <c r="DT351" s="4"/>
      <c r="DU351" s="4"/>
      <c r="DV351" s="4"/>
      <c r="DX351" s="4"/>
      <c r="DY351" s="6"/>
      <c r="DZ351" s="4"/>
      <c r="EA351" s="11"/>
      <c r="EE351" s="11"/>
      <c r="EF351" s="19"/>
      <c r="EG351" s="4"/>
      <c r="EI351" s="4"/>
      <c r="EO351" s="4"/>
      <c r="FB351" s="6"/>
      <c r="FL351" s="19"/>
      <c r="FS351" s="6"/>
      <c r="GC351" s="19"/>
    </row>
    <row r="352" spans="1:185" x14ac:dyDescent="0.2">
      <c r="A352" s="14">
        <v>40118</v>
      </c>
      <c r="D352" s="4">
        <v>1</v>
      </c>
      <c r="E352" s="4">
        <v>1</v>
      </c>
      <c r="J352" s="4">
        <v>1</v>
      </c>
      <c r="M352" s="4">
        <v>1</v>
      </c>
      <c r="V352" s="4">
        <v>1</v>
      </c>
      <c r="Z352" s="4">
        <v>1</v>
      </c>
      <c r="AB352" s="7"/>
      <c r="AC352" s="10"/>
      <c r="BE352" s="4">
        <v>1</v>
      </c>
      <c r="BS352" s="4"/>
      <c r="BW352" s="10"/>
      <c r="BX352" s="4">
        <v>1</v>
      </c>
      <c r="CG352" s="7"/>
      <c r="CJ352" s="4"/>
      <c r="CO352" s="10"/>
      <c r="CW352" s="4">
        <v>1</v>
      </c>
      <c r="CY352" s="11"/>
      <c r="DB352" s="4"/>
      <c r="DD352" s="4"/>
      <c r="DE352" s="4"/>
      <c r="DF352" s="4"/>
      <c r="DG352" s="4"/>
      <c r="DH352" s="4"/>
      <c r="DI352" s="4"/>
      <c r="DJ352" s="4"/>
      <c r="DK352" s="10"/>
      <c r="DL352" s="4"/>
      <c r="DM352" s="4"/>
      <c r="DN352" s="4"/>
      <c r="DO352" s="4"/>
      <c r="DP352" s="4"/>
      <c r="DQ352" s="4"/>
      <c r="DR352" s="10"/>
      <c r="DS352" s="4">
        <v>1</v>
      </c>
      <c r="DT352" s="4"/>
      <c r="DU352" s="4"/>
      <c r="DV352" s="4">
        <v>1</v>
      </c>
      <c r="DX352" s="4"/>
      <c r="DY352" s="6"/>
      <c r="DZ352" s="4"/>
      <c r="EA352" s="11"/>
      <c r="EE352" s="11"/>
      <c r="EF352" s="19"/>
      <c r="EG352" s="4"/>
      <c r="EI352" s="4"/>
      <c r="EO352" s="4"/>
      <c r="FB352" s="6"/>
      <c r="FL352" s="19"/>
      <c r="FS352" s="6"/>
      <c r="GC352" s="19"/>
    </row>
    <row r="353" spans="1:185" x14ac:dyDescent="0.2">
      <c r="A353" s="14">
        <v>40125</v>
      </c>
      <c r="D353" s="4">
        <v>1</v>
      </c>
      <c r="E353" s="4">
        <v>1</v>
      </c>
      <c r="J353" s="4">
        <v>1</v>
      </c>
      <c r="O353" s="4">
        <v>1</v>
      </c>
      <c r="V353" s="4">
        <v>1</v>
      </c>
      <c r="Y353" s="4">
        <v>1</v>
      </c>
      <c r="AB353" s="7"/>
      <c r="AC353" s="10"/>
      <c r="AV353" s="4">
        <v>1</v>
      </c>
      <c r="BS353" s="4"/>
      <c r="BW353" s="10"/>
      <c r="BX353" s="4">
        <v>1</v>
      </c>
      <c r="CG353" s="7"/>
      <c r="CJ353" s="4"/>
      <c r="CO353" s="10"/>
      <c r="CW353" s="4">
        <v>1</v>
      </c>
      <c r="CY353" s="11"/>
      <c r="DB353" s="4"/>
      <c r="DD353" s="4"/>
      <c r="DE353" s="4"/>
      <c r="DF353" s="4"/>
      <c r="DG353" s="4"/>
      <c r="DH353" s="4"/>
      <c r="DI353" s="4"/>
      <c r="DJ353" s="4"/>
      <c r="DK353" s="10"/>
      <c r="DL353" s="4"/>
      <c r="DM353" s="4"/>
      <c r="DN353" s="4"/>
      <c r="DO353" s="4"/>
      <c r="DP353" s="4"/>
      <c r="DQ353" s="4"/>
      <c r="DR353" s="10"/>
      <c r="DS353" s="4">
        <v>1</v>
      </c>
      <c r="DT353" s="4"/>
      <c r="DU353" s="4"/>
      <c r="DV353" s="4"/>
      <c r="DX353" s="4"/>
      <c r="DY353" s="6"/>
      <c r="DZ353" s="4"/>
      <c r="EA353" s="11"/>
      <c r="EE353" s="11"/>
      <c r="EF353" s="19"/>
      <c r="EG353" s="4"/>
      <c r="EI353" s="4"/>
      <c r="EO353" s="4"/>
      <c r="FB353" s="6"/>
      <c r="FL353" s="19"/>
      <c r="FS353" s="6"/>
      <c r="GC353" s="19"/>
    </row>
    <row r="354" spans="1:185" x14ac:dyDescent="0.2">
      <c r="A354" s="14">
        <v>40132</v>
      </c>
      <c r="D354" s="4">
        <v>1</v>
      </c>
      <c r="E354" s="4">
        <v>1</v>
      </c>
      <c r="J354" s="4">
        <v>1</v>
      </c>
      <c r="U354" s="4">
        <v>1</v>
      </c>
      <c r="V354" s="4">
        <v>1</v>
      </c>
      <c r="Z354" s="4">
        <v>1</v>
      </c>
      <c r="AB354" s="7"/>
      <c r="AC354" s="10"/>
      <c r="AV354" s="4">
        <v>1</v>
      </c>
      <c r="BS354" s="4"/>
      <c r="BU354" s="4">
        <v>1</v>
      </c>
      <c r="BW354" s="10"/>
      <c r="CG354" s="7"/>
      <c r="CJ354" s="4"/>
      <c r="CO354" s="10"/>
      <c r="CX354" s="4">
        <v>1</v>
      </c>
      <c r="CY354" s="11"/>
      <c r="DB354" s="4"/>
      <c r="DD354" s="4"/>
      <c r="DE354" s="4"/>
      <c r="DF354" s="4"/>
      <c r="DG354" s="4"/>
      <c r="DH354" s="4"/>
      <c r="DI354" s="4"/>
      <c r="DJ354" s="4"/>
      <c r="DK354" s="10"/>
      <c r="DL354" s="4"/>
      <c r="DM354" s="4"/>
      <c r="DN354" s="4"/>
      <c r="DO354" s="4"/>
      <c r="DP354" s="4"/>
      <c r="DQ354" s="4"/>
      <c r="DR354" s="10"/>
      <c r="DS354" s="4">
        <v>1</v>
      </c>
      <c r="DT354" s="4"/>
      <c r="DU354" s="4"/>
      <c r="DV354" s="4"/>
      <c r="DX354" s="4"/>
      <c r="DY354" s="6"/>
      <c r="DZ354" s="4"/>
      <c r="EA354" s="11"/>
      <c r="EB354" s="19"/>
      <c r="EC354" s="19"/>
      <c r="ED354" s="19"/>
      <c r="EE354" s="11"/>
      <c r="EF354" s="19"/>
      <c r="EG354" s="4"/>
      <c r="EI354" s="4"/>
      <c r="EO354" s="4"/>
      <c r="FB354" s="6"/>
      <c r="FL354" s="19"/>
      <c r="FS354" s="6"/>
      <c r="GC354" s="19"/>
    </row>
    <row r="355" spans="1:185" s="9" customFormat="1" x14ac:dyDescent="0.2">
      <c r="A355" s="22">
        <v>40139</v>
      </c>
      <c r="B355" s="8"/>
      <c r="C355" s="8"/>
      <c r="D355" s="8">
        <v>1</v>
      </c>
      <c r="E355" s="8">
        <v>1</v>
      </c>
      <c r="F355" s="8"/>
      <c r="G355" s="8"/>
      <c r="H355" s="8"/>
      <c r="I355" s="8"/>
      <c r="J355" s="8">
        <v>1</v>
      </c>
      <c r="K355" s="8"/>
      <c r="L355" s="8"/>
      <c r="M355" s="8">
        <v>1</v>
      </c>
      <c r="N355" s="8">
        <v>1</v>
      </c>
      <c r="O355" s="8"/>
      <c r="P355" s="8"/>
      <c r="Q355" s="8"/>
      <c r="R355" s="8"/>
      <c r="S355" s="8"/>
      <c r="T355" s="8"/>
      <c r="U355" s="8">
        <v>1</v>
      </c>
      <c r="V355" s="8">
        <v>1</v>
      </c>
      <c r="W355" s="8"/>
      <c r="X355" s="8"/>
      <c r="Y355" s="8"/>
      <c r="Z355" s="8">
        <v>1</v>
      </c>
      <c r="AA355" s="8"/>
      <c r="AB355" s="7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7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1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9"/>
      <c r="DZ355" s="10"/>
      <c r="EA355" s="11"/>
      <c r="EB355" s="19"/>
      <c r="EC355" s="19"/>
      <c r="ED355" s="19"/>
      <c r="EE355" s="11"/>
      <c r="EF355" s="8"/>
      <c r="EG355" s="8">
        <v>1</v>
      </c>
      <c r="EI355" s="8">
        <v>1</v>
      </c>
      <c r="EO355" s="8">
        <v>1</v>
      </c>
      <c r="EP355" s="9">
        <v>1</v>
      </c>
      <c r="ER355" s="9">
        <v>1</v>
      </c>
      <c r="ES355" s="9">
        <v>1</v>
      </c>
      <c r="FL355" s="19"/>
      <c r="GC355" s="19"/>
    </row>
    <row r="356" spans="1:185" x14ac:dyDescent="0.2">
      <c r="A356" s="14">
        <v>40146</v>
      </c>
      <c r="D356" s="4">
        <v>1</v>
      </c>
      <c r="E356" s="4">
        <v>1</v>
      </c>
      <c r="J356" s="4">
        <v>1</v>
      </c>
      <c r="Z356" s="4">
        <v>1</v>
      </c>
      <c r="AB356" s="7"/>
      <c r="AC356" s="10"/>
      <c r="BE356" s="4">
        <v>1</v>
      </c>
      <c r="BS356" s="4"/>
      <c r="BW356" s="10"/>
      <c r="BX356" s="4">
        <v>1</v>
      </c>
      <c r="CG356" s="7"/>
      <c r="CJ356" s="4"/>
      <c r="CO356" s="10"/>
      <c r="CW356" s="4">
        <v>1</v>
      </c>
      <c r="CY356" s="11"/>
      <c r="DB356" s="4"/>
      <c r="DD356" s="4"/>
      <c r="DE356" s="4"/>
      <c r="DF356" s="4"/>
      <c r="DG356" s="4"/>
      <c r="DH356" s="4"/>
      <c r="DI356" s="4"/>
      <c r="DJ356" s="4"/>
      <c r="DK356" s="10"/>
      <c r="DL356" s="4"/>
      <c r="DM356" s="4"/>
      <c r="DN356" s="4"/>
      <c r="DO356" s="4"/>
      <c r="DP356" s="4"/>
      <c r="DQ356" s="4"/>
      <c r="DR356" s="10"/>
      <c r="DS356" s="4">
        <v>1</v>
      </c>
      <c r="DT356" s="4"/>
      <c r="DU356" s="4"/>
      <c r="DV356" s="4"/>
      <c r="DX356" s="4"/>
      <c r="DY356" s="6"/>
      <c r="DZ356" s="4"/>
      <c r="EA356" s="11"/>
      <c r="EE356" s="11"/>
      <c r="EF356" s="19"/>
      <c r="EG356" s="4"/>
      <c r="EI356" s="4"/>
      <c r="EO356" s="4"/>
      <c r="FB356" s="6"/>
      <c r="FL356" s="19"/>
      <c r="FS356" s="6"/>
      <c r="GC356" s="19"/>
    </row>
    <row r="357" spans="1:185" x14ac:dyDescent="0.2">
      <c r="A357" s="14">
        <v>40153</v>
      </c>
      <c r="D357" s="4">
        <v>1</v>
      </c>
      <c r="E357" s="4">
        <v>1</v>
      </c>
      <c r="J357" s="4">
        <v>1</v>
      </c>
      <c r="U357" s="4">
        <v>1</v>
      </c>
      <c r="V357" s="4">
        <v>1</v>
      </c>
      <c r="Z357" s="4">
        <v>1</v>
      </c>
      <c r="AB357" s="7"/>
      <c r="AC357" s="10"/>
      <c r="AV357" s="4">
        <v>1</v>
      </c>
      <c r="BE357" s="4">
        <v>1</v>
      </c>
      <c r="BS357" s="4"/>
      <c r="BW357" s="10"/>
      <c r="CG357" s="7"/>
      <c r="CJ357" s="4"/>
      <c r="CO357" s="10"/>
      <c r="CX357" s="4">
        <v>1</v>
      </c>
      <c r="CY357" s="11"/>
      <c r="DB357" s="4"/>
      <c r="DD357" s="4"/>
      <c r="DE357" s="4"/>
      <c r="DF357" s="4"/>
      <c r="DG357" s="4"/>
      <c r="DH357" s="4"/>
      <c r="DI357" s="4"/>
      <c r="DJ357" s="4"/>
      <c r="DK357" s="10"/>
      <c r="DL357" s="4"/>
      <c r="DM357" s="4"/>
      <c r="DN357" s="4"/>
      <c r="DO357" s="4"/>
      <c r="DP357" s="4"/>
      <c r="DQ357" s="4"/>
      <c r="DR357" s="10"/>
      <c r="DS357" s="4"/>
      <c r="DT357" s="4"/>
      <c r="DU357" s="4"/>
      <c r="DV357" s="4">
        <v>1</v>
      </c>
      <c r="DX357" s="4"/>
      <c r="DY357" s="6"/>
      <c r="DZ357" s="4"/>
      <c r="EA357" s="11"/>
      <c r="EE357" s="11"/>
      <c r="EF357" s="19"/>
      <c r="EG357" s="4"/>
      <c r="EI357" s="4"/>
      <c r="EO357" s="4"/>
      <c r="FB357" s="6"/>
      <c r="FL357" s="19"/>
      <c r="FS357" s="6"/>
      <c r="GC357" s="19"/>
    </row>
    <row r="358" spans="1:185" x14ac:dyDescent="0.2">
      <c r="A358" s="14">
        <v>40160</v>
      </c>
      <c r="D358" s="4">
        <v>1</v>
      </c>
      <c r="E358" s="4">
        <v>1</v>
      </c>
      <c r="J358" s="4">
        <v>1</v>
      </c>
      <c r="U358" s="4">
        <v>1</v>
      </c>
      <c r="V358" s="4">
        <v>1</v>
      </c>
      <c r="Z358" s="4">
        <v>1</v>
      </c>
      <c r="AB358" s="7"/>
      <c r="AC358" s="10"/>
      <c r="BS358" s="4"/>
      <c r="BU358" s="4">
        <v>1</v>
      </c>
      <c r="BW358" s="10"/>
      <c r="BX358" s="4">
        <v>1</v>
      </c>
      <c r="CG358" s="7"/>
      <c r="CJ358" s="4"/>
      <c r="CO358" s="10"/>
      <c r="CW358" s="4">
        <v>1</v>
      </c>
      <c r="CY358" s="11"/>
      <c r="DB358" s="4"/>
      <c r="DD358" s="4"/>
      <c r="DE358" s="4"/>
      <c r="DF358" s="4"/>
      <c r="DG358" s="4"/>
      <c r="DH358" s="4"/>
      <c r="DI358" s="4"/>
      <c r="DJ358" s="4"/>
      <c r="DK358" s="10"/>
      <c r="DL358" s="4"/>
      <c r="DM358" s="4"/>
      <c r="DN358" s="4"/>
      <c r="DO358" s="4"/>
      <c r="DP358" s="4"/>
      <c r="DQ358" s="4"/>
      <c r="DR358" s="10"/>
      <c r="DS358" s="4">
        <v>1</v>
      </c>
      <c r="DT358" s="4"/>
      <c r="DU358" s="4"/>
      <c r="DV358" s="4"/>
      <c r="DX358" s="4"/>
      <c r="DY358" s="6"/>
      <c r="DZ358" s="4"/>
      <c r="EA358" s="11"/>
      <c r="EE358" s="11"/>
      <c r="EF358" s="19"/>
      <c r="EG358" s="4"/>
      <c r="EI358" s="4"/>
      <c r="EO358" s="4"/>
      <c r="FB358" s="6"/>
      <c r="FL358" s="19"/>
      <c r="FS358" s="6"/>
      <c r="GC358" s="19"/>
    </row>
    <row r="359" spans="1:185" x14ac:dyDescent="0.2">
      <c r="A359" s="14">
        <v>40167</v>
      </c>
      <c r="D359" s="4">
        <v>1</v>
      </c>
      <c r="E359" s="4">
        <v>1</v>
      </c>
      <c r="J359" s="4">
        <v>1</v>
      </c>
      <c r="V359" s="4">
        <v>1</v>
      </c>
      <c r="AB359" s="7"/>
      <c r="AC359" s="10"/>
      <c r="BE359" s="4">
        <v>1</v>
      </c>
      <c r="BS359" s="4"/>
      <c r="BW359" s="10"/>
      <c r="BX359" s="4">
        <v>1</v>
      </c>
      <c r="CG359" s="7"/>
      <c r="CJ359" s="4"/>
      <c r="CO359" s="10"/>
      <c r="CW359" s="4">
        <v>1</v>
      </c>
      <c r="CY359" s="11"/>
      <c r="DB359" s="4"/>
      <c r="DD359" s="4"/>
      <c r="DE359" s="4"/>
      <c r="DF359" s="4"/>
      <c r="DG359" s="4"/>
      <c r="DH359" s="4"/>
      <c r="DI359" s="4"/>
      <c r="DJ359" s="4"/>
      <c r="DK359" s="10"/>
      <c r="DL359" s="4"/>
      <c r="DM359" s="4"/>
      <c r="DN359" s="4"/>
      <c r="DO359" s="4"/>
      <c r="DP359" s="4"/>
      <c r="DQ359" s="4"/>
      <c r="DR359" s="10"/>
      <c r="DS359" s="4"/>
      <c r="DT359" s="4"/>
      <c r="DU359" s="4"/>
      <c r="DV359" s="4">
        <v>1</v>
      </c>
      <c r="DX359" s="4"/>
      <c r="DY359" s="6"/>
      <c r="DZ359" s="4"/>
      <c r="EA359" s="11"/>
      <c r="EE359" s="11"/>
      <c r="EF359" s="19"/>
      <c r="EG359" s="4"/>
      <c r="EI359" s="4"/>
      <c r="EO359" s="4"/>
      <c r="FB359" s="6"/>
      <c r="FL359" s="19"/>
      <c r="FS359" s="6"/>
      <c r="GC359" s="19"/>
    </row>
    <row r="360" spans="1:185" s="16" customFormat="1" x14ac:dyDescent="0.2">
      <c r="A360" s="15">
        <v>40174</v>
      </c>
      <c r="B360" s="5"/>
      <c r="C360" s="5"/>
      <c r="D360" s="5">
        <v>1</v>
      </c>
      <c r="E360" s="5">
        <v>1</v>
      </c>
      <c r="F360" s="5"/>
      <c r="G360" s="5"/>
      <c r="H360" s="5"/>
      <c r="I360" s="5"/>
      <c r="J360" s="5">
        <v>1</v>
      </c>
      <c r="K360" s="5"/>
      <c r="L360" s="5"/>
      <c r="M360" s="5"/>
      <c r="N360" s="5"/>
      <c r="O360" s="5"/>
      <c r="P360" s="5"/>
      <c r="Q360" s="5"/>
      <c r="R360" s="5">
        <v>1</v>
      </c>
      <c r="S360" s="5"/>
      <c r="T360" s="5">
        <v>1</v>
      </c>
      <c r="U360" s="5">
        <v>1</v>
      </c>
      <c r="V360" s="5">
        <v>1</v>
      </c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>
        <v>1</v>
      </c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>
        <v>1</v>
      </c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7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>
        <v>1</v>
      </c>
      <c r="CX360" s="5"/>
      <c r="CY360" s="11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>
        <v>1</v>
      </c>
      <c r="DU360" s="5"/>
      <c r="DV360" s="5"/>
      <c r="DW360" s="5"/>
      <c r="DX360" s="5"/>
      <c r="DZ360" s="5"/>
      <c r="EA360" s="11"/>
      <c r="EE360" s="11"/>
      <c r="EF360" s="5"/>
      <c r="EG360" s="5"/>
      <c r="EI360" s="5"/>
      <c r="EO360" s="5"/>
      <c r="FL360" s="19"/>
      <c r="GC360" s="19"/>
    </row>
    <row r="361" spans="1:185" x14ac:dyDescent="0.2">
      <c r="A361" s="23">
        <v>40181</v>
      </c>
      <c r="D361" s="4">
        <v>1</v>
      </c>
      <c r="E361" s="24">
        <v>1</v>
      </c>
      <c r="J361" s="4">
        <v>1</v>
      </c>
      <c r="V361" s="4">
        <v>1</v>
      </c>
      <c r="AB361" s="7"/>
      <c r="AC361" s="10"/>
      <c r="BE361" s="4">
        <v>1</v>
      </c>
      <c r="BS361" s="4"/>
      <c r="BW361" s="10"/>
      <c r="BX361" s="4">
        <v>1</v>
      </c>
      <c r="CG361" s="7"/>
      <c r="CJ361" s="4"/>
      <c r="CO361" s="10"/>
      <c r="CW361" s="25">
        <v>1</v>
      </c>
      <c r="CY361" s="11"/>
      <c r="DB361" s="4"/>
      <c r="DD361" s="4"/>
      <c r="DE361" s="4"/>
      <c r="DF361" s="4"/>
      <c r="DG361" s="4"/>
      <c r="DH361" s="4"/>
      <c r="DI361" s="4"/>
      <c r="DJ361" s="4"/>
      <c r="DK361" s="10"/>
      <c r="DL361" s="4"/>
      <c r="DM361" s="4"/>
      <c r="DN361" s="4"/>
      <c r="DO361" s="4"/>
      <c r="DP361" s="4"/>
      <c r="DQ361" s="4"/>
      <c r="DR361" s="10"/>
      <c r="DS361" s="25"/>
      <c r="DT361" s="4"/>
      <c r="DU361" s="4"/>
      <c r="DV361" s="4">
        <v>1</v>
      </c>
      <c r="DX361" s="4"/>
      <c r="DY361" s="6"/>
      <c r="DZ361" s="4"/>
      <c r="EA361" s="11"/>
      <c r="EE361" s="11"/>
      <c r="EF361" s="19"/>
      <c r="EG361" s="4"/>
      <c r="EI361" s="4"/>
      <c r="EO361" s="4"/>
      <c r="FB361" s="6"/>
      <c r="FL361" s="19"/>
      <c r="FS361" s="6"/>
      <c r="GC361" s="19"/>
    </row>
    <row r="362" spans="1:185" x14ac:dyDescent="0.2">
      <c r="A362" s="23">
        <v>40188</v>
      </c>
      <c r="D362" s="4">
        <v>1</v>
      </c>
      <c r="E362" s="4">
        <v>1</v>
      </c>
      <c r="J362" s="4">
        <v>1</v>
      </c>
      <c r="V362" s="4">
        <v>1</v>
      </c>
      <c r="AB362" s="7"/>
      <c r="AC362" s="10"/>
      <c r="BS362" s="4"/>
      <c r="BU362" s="4">
        <v>1</v>
      </c>
      <c r="BW362" s="10"/>
      <c r="BX362" s="4">
        <v>1</v>
      </c>
      <c r="CG362" s="7"/>
      <c r="CJ362" s="4"/>
      <c r="CO362" s="10"/>
      <c r="CW362" s="25">
        <v>1</v>
      </c>
      <c r="CY362" s="11"/>
      <c r="DB362" s="4"/>
      <c r="DD362" s="4"/>
      <c r="DE362" s="4"/>
      <c r="DF362" s="4"/>
      <c r="DG362" s="4"/>
      <c r="DH362" s="4"/>
      <c r="DI362" s="4"/>
      <c r="DJ362" s="4"/>
      <c r="DK362" s="10"/>
      <c r="DL362" s="4"/>
      <c r="DM362" s="4"/>
      <c r="DN362" s="4"/>
      <c r="DO362" s="4"/>
      <c r="DP362" s="4"/>
      <c r="DQ362" s="4"/>
      <c r="DR362" s="10"/>
      <c r="DS362" s="25"/>
      <c r="DT362" s="4">
        <v>1</v>
      </c>
      <c r="DU362" s="4"/>
      <c r="DV362" s="4"/>
      <c r="DX362" s="4"/>
      <c r="DY362" s="6"/>
      <c r="DZ362" s="4"/>
      <c r="EA362" s="11"/>
      <c r="EE362" s="11"/>
      <c r="EF362" s="19"/>
      <c r="EG362" s="4"/>
      <c r="EI362" s="4"/>
      <c r="EO362" s="4"/>
      <c r="FB362" s="6"/>
      <c r="FL362" s="19"/>
      <c r="FS362" s="6"/>
      <c r="GC362" s="19"/>
    </row>
    <row r="363" spans="1:185" x14ac:dyDescent="0.2">
      <c r="A363" s="23">
        <v>40195</v>
      </c>
      <c r="E363" s="4">
        <v>1</v>
      </c>
      <c r="J363" s="4">
        <v>1</v>
      </c>
      <c r="T363" s="4">
        <v>1</v>
      </c>
      <c r="AB363" s="7"/>
      <c r="AC363" s="10"/>
      <c r="AV363" s="4">
        <v>1</v>
      </c>
      <c r="BE363" s="4">
        <v>1</v>
      </c>
      <c r="BP363" s="4">
        <v>0.1</v>
      </c>
      <c r="BS363" s="4"/>
      <c r="BW363" s="10"/>
      <c r="CG363" s="7"/>
      <c r="CJ363" s="4"/>
      <c r="CO363" s="10"/>
      <c r="CW363" s="25"/>
      <c r="CX363" s="4">
        <v>1</v>
      </c>
      <c r="CY363" s="11"/>
      <c r="DB363" s="4"/>
      <c r="DD363" s="4"/>
      <c r="DE363" s="4"/>
      <c r="DF363" s="4"/>
      <c r="DG363" s="4"/>
      <c r="DH363" s="4"/>
      <c r="DI363" s="4"/>
      <c r="DJ363" s="4"/>
      <c r="DK363" s="10"/>
      <c r="DL363" s="4"/>
      <c r="DM363" s="4"/>
      <c r="DN363" s="4"/>
      <c r="DO363" s="4"/>
      <c r="DP363" s="4"/>
      <c r="DQ363" s="4"/>
      <c r="DR363" s="10"/>
      <c r="DS363" s="25"/>
      <c r="DT363" s="4"/>
      <c r="DU363" s="4"/>
      <c r="DV363" s="4">
        <v>1</v>
      </c>
      <c r="DX363" s="4"/>
      <c r="DY363" s="6"/>
      <c r="DZ363" s="4"/>
      <c r="EA363" s="11"/>
      <c r="EE363" s="11"/>
      <c r="EF363" s="19"/>
      <c r="EG363" s="4"/>
      <c r="EI363" s="4"/>
      <c r="EO363" s="4"/>
      <c r="FB363" s="6"/>
      <c r="FL363" s="19"/>
      <c r="FS363" s="6"/>
      <c r="GC363" s="19"/>
    </row>
    <row r="364" spans="1:185" x14ac:dyDescent="0.2">
      <c r="A364" s="23">
        <v>40202</v>
      </c>
      <c r="D364" s="4">
        <v>1</v>
      </c>
      <c r="E364" s="4">
        <v>1</v>
      </c>
      <c r="F364" s="4">
        <v>1</v>
      </c>
      <c r="J364" s="4">
        <v>1</v>
      </c>
      <c r="V364" s="4">
        <v>1</v>
      </c>
      <c r="AB364" s="7"/>
      <c r="AC364" s="10"/>
      <c r="AV364" s="4">
        <v>1</v>
      </c>
      <c r="BS364" s="4"/>
      <c r="BU364" s="4">
        <v>1</v>
      </c>
      <c r="BW364" s="10"/>
      <c r="CG364" s="7"/>
      <c r="CJ364" s="4"/>
      <c r="CO364" s="10"/>
      <c r="CW364" s="25">
        <v>1</v>
      </c>
      <c r="CY364" s="11"/>
      <c r="DB364" s="4"/>
      <c r="DD364" s="4"/>
      <c r="DE364" s="4"/>
      <c r="DF364" s="4"/>
      <c r="DG364" s="4"/>
      <c r="DH364" s="4"/>
      <c r="DI364" s="4"/>
      <c r="DJ364" s="4"/>
      <c r="DK364" s="10"/>
      <c r="DL364" s="4"/>
      <c r="DM364" s="4"/>
      <c r="DN364" s="4"/>
      <c r="DO364" s="4"/>
      <c r="DP364" s="4"/>
      <c r="DQ364" s="4"/>
      <c r="DR364" s="10"/>
      <c r="DS364" s="25">
        <v>1</v>
      </c>
      <c r="DT364" s="4"/>
      <c r="DU364" s="4"/>
      <c r="DV364" s="4"/>
      <c r="DX364" s="4"/>
      <c r="DY364" s="6"/>
      <c r="DZ364" s="4"/>
      <c r="EA364" s="11"/>
      <c r="EE364" s="11"/>
      <c r="EF364" s="19"/>
      <c r="EG364" s="4"/>
      <c r="EI364" s="4"/>
      <c r="EO364" s="4"/>
      <c r="FB364" s="6"/>
      <c r="FL364" s="19"/>
      <c r="FS364" s="6"/>
      <c r="GC364" s="19"/>
    </row>
    <row r="365" spans="1:185" x14ac:dyDescent="0.2">
      <c r="A365" s="23">
        <v>40209</v>
      </c>
      <c r="D365" s="4">
        <v>1</v>
      </c>
      <c r="E365" s="4">
        <v>1</v>
      </c>
      <c r="F365" s="4">
        <v>1</v>
      </c>
      <c r="J365" s="4">
        <v>1</v>
      </c>
      <c r="T365" s="4">
        <v>1</v>
      </c>
      <c r="Z365" s="4">
        <v>1</v>
      </c>
      <c r="AB365" s="7"/>
      <c r="AC365" s="10"/>
      <c r="BE365" s="4">
        <v>1</v>
      </c>
      <c r="BS365" s="4"/>
      <c r="BU365" s="4">
        <v>1</v>
      </c>
      <c r="BW365" s="10"/>
      <c r="CG365" s="7"/>
      <c r="CJ365" s="4"/>
      <c r="CO365" s="10"/>
      <c r="CW365" s="25"/>
      <c r="CX365" s="4">
        <v>1</v>
      </c>
      <c r="CY365" s="11"/>
      <c r="DB365" s="4"/>
      <c r="DD365" s="4"/>
      <c r="DE365" s="4"/>
      <c r="DF365" s="4"/>
      <c r="DG365" s="4"/>
      <c r="DH365" s="4"/>
      <c r="DI365" s="4"/>
      <c r="DJ365" s="4"/>
      <c r="DK365" s="10"/>
      <c r="DL365" s="4"/>
      <c r="DM365" s="4"/>
      <c r="DN365" s="4"/>
      <c r="DO365" s="4"/>
      <c r="DP365" s="4"/>
      <c r="DQ365" s="4"/>
      <c r="DR365" s="10"/>
      <c r="DS365" s="25">
        <v>1</v>
      </c>
      <c r="DT365" s="4"/>
      <c r="DU365" s="4"/>
      <c r="DV365" s="4"/>
      <c r="DX365" s="4"/>
      <c r="DY365" s="6"/>
      <c r="DZ365" s="4"/>
      <c r="EA365" s="11"/>
      <c r="EE365" s="11"/>
      <c r="EF365" s="19"/>
      <c r="EG365" s="4"/>
      <c r="EI365" s="4"/>
      <c r="EO365" s="4"/>
      <c r="FB365" s="6"/>
      <c r="FL365" s="19"/>
      <c r="FS365" s="6"/>
      <c r="GC365" s="19"/>
    </row>
    <row r="366" spans="1:185" x14ac:dyDescent="0.2">
      <c r="A366" s="23">
        <v>40216</v>
      </c>
      <c r="D366" s="4">
        <v>1</v>
      </c>
      <c r="E366" s="4">
        <v>1</v>
      </c>
      <c r="F366" s="4">
        <v>1</v>
      </c>
      <c r="J366" s="4">
        <v>1</v>
      </c>
      <c r="M366" s="4">
        <v>1</v>
      </c>
      <c r="V366" s="4">
        <v>1</v>
      </c>
      <c r="Z366" s="4">
        <v>1</v>
      </c>
      <c r="AB366" s="7"/>
      <c r="AC366" s="10"/>
      <c r="BE366" s="4">
        <v>1</v>
      </c>
      <c r="BS366" s="4"/>
      <c r="BU366" s="4">
        <v>1</v>
      </c>
      <c r="BW366" s="10"/>
      <c r="CG366" s="7"/>
      <c r="CJ366" s="4"/>
      <c r="CO366" s="10"/>
      <c r="CW366" s="25"/>
      <c r="CX366" s="4">
        <v>1</v>
      </c>
      <c r="CY366" s="11"/>
      <c r="DB366" s="4"/>
      <c r="DD366" s="4"/>
      <c r="DE366" s="4"/>
      <c r="DF366" s="4"/>
      <c r="DG366" s="4"/>
      <c r="DH366" s="4"/>
      <c r="DI366" s="4"/>
      <c r="DJ366" s="4"/>
      <c r="DK366" s="10"/>
      <c r="DL366" s="4"/>
      <c r="DM366" s="4"/>
      <c r="DN366" s="4"/>
      <c r="DO366" s="4"/>
      <c r="DP366" s="4"/>
      <c r="DQ366" s="4"/>
      <c r="DR366" s="10"/>
      <c r="DS366" s="25">
        <v>1</v>
      </c>
      <c r="DT366" s="4"/>
      <c r="DU366" s="4"/>
      <c r="DV366" s="4"/>
      <c r="DX366" s="4"/>
      <c r="DY366" s="6"/>
      <c r="DZ366" s="4"/>
      <c r="EA366" s="11"/>
      <c r="EE366" s="11"/>
      <c r="EF366" s="19"/>
      <c r="EG366" s="4"/>
      <c r="EI366" s="4"/>
      <c r="EO366" s="4"/>
      <c r="FB366" s="6"/>
      <c r="FL366" s="19"/>
      <c r="FS366" s="6"/>
      <c r="GC366" s="19"/>
    </row>
    <row r="367" spans="1:185" x14ac:dyDescent="0.2">
      <c r="A367" s="23">
        <v>40223</v>
      </c>
      <c r="D367" s="4">
        <v>1</v>
      </c>
      <c r="E367" s="4">
        <v>1</v>
      </c>
      <c r="F367" s="4">
        <v>1</v>
      </c>
      <c r="J367" s="4">
        <v>1</v>
      </c>
      <c r="V367" s="4">
        <v>1</v>
      </c>
      <c r="AB367" s="7"/>
      <c r="AC367" s="10"/>
      <c r="AN367" s="4">
        <v>1</v>
      </c>
      <c r="BE367" s="4">
        <v>1</v>
      </c>
      <c r="BS367" s="4"/>
      <c r="BU367" s="4">
        <v>1</v>
      </c>
      <c r="BW367" s="10"/>
      <c r="CG367" s="7"/>
      <c r="CJ367" s="4"/>
      <c r="CO367" s="10"/>
      <c r="CW367" s="25"/>
      <c r="CX367" s="4">
        <v>1</v>
      </c>
      <c r="CY367" s="11"/>
      <c r="DB367" s="4"/>
      <c r="DD367" s="4"/>
      <c r="DE367" s="4"/>
      <c r="DF367" s="4"/>
      <c r="DG367" s="4"/>
      <c r="DH367" s="4"/>
      <c r="DI367" s="4"/>
      <c r="DJ367" s="4"/>
      <c r="DK367" s="10"/>
      <c r="DL367" s="4"/>
      <c r="DM367" s="4"/>
      <c r="DN367" s="4"/>
      <c r="DO367" s="4"/>
      <c r="DP367" s="4"/>
      <c r="DQ367" s="4"/>
      <c r="DR367" s="10"/>
      <c r="DS367" s="25">
        <v>1</v>
      </c>
      <c r="DT367" s="4"/>
      <c r="DU367" s="4">
        <v>1</v>
      </c>
      <c r="DV367" s="4"/>
      <c r="DX367" s="4"/>
      <c r="DY367" s="6"/>
      <c r="DZ367" s="4"/>
      <c r="EA367" s="11"/>
      <c r="EE367" s="11"/>
      <c r="EF367" s="19"/>
      <c r="EG367" s="4"/>
      <c r="EI367" s="4"/>
      <c r="EO367" s="4"/>
      <c r="FB367" s="6"/>
      <c r="FL367" s="19"/>
      <c r="FS367" s="6"/>
      <c r="GC367" s="19"/>
    </row>
    <row r="368" spans="1:185" x14ac:dyDescent="0.2">
      <c r="A368" s="23">
        <v>40230</v>
      </c>
      <c r="D368" s="4">
        <v>1</v>
      </c>
      <c r="E368" s="4">
        <v>1</v>
      </c>
      <c r="F368" s="4">
        <v>1</v>
      </c>
      <c r="J368" s="4">
        <v>1</v>
      </c>
      <c r="V368" s="4">
        <v>1</v>
      </c>
      <c r="Z368" s="4">
        <v>1</v>
      </c>
      <c r="AB368" s="7"/>
      <c r="AC368" s="10"/>
      <c r="AL368" s="4">
        <v>1</v>
      </c>
      <c r="BS368" s="4"/>
      <c r="BU368" s="4">
        <v>1</v>
      </c>
      <c r="BW368" s="10"/>
      <c r="CG368" s="7"/>
      <c r="CJ368" s="4"/>
      <c r="CO368" s="10"/>
      <c r="CW368" s="25">
        <v>1</v>
      </c>
      <c r="CY368" s="11"/>
      <c r="DB368" s="4"/>
      <c r="DD368" s="4"/>
      <c r="DE368" s="4"/>
      <c r="DF368" s="4"/>
      <c r="DG368" s="4"/>
      <c r="DH368" s="4"/>
      <c r="DI368" s="4"/>
      <c r="DJ368" s="4"/>
      <c r="DK368" s="10"/>
      <c r="DL368" s="4"/>
      <c r="DM368" s="4"/>
      <c r="DN368" s="4"/>
      <c r="DO368" s="4"/>
      <c r="DP368" s="4"/>
      <c r="DQ368" s="4"/>
      <c r="DR368" s="10"/>
      <c r="DS368" s="25">
        <v>1</v>
      </c>
      <c r="DT368" s="4"/>
      <c r="DU368" s="4"/>
      <c r="DV368" s="4"/>
      <c r="DX368" s="4"/>
      <c r="DY368" s="6"/>
      <c r="DZ368" s="4"/>
      <c r="EA368" s="11"/>
      <c r="EE368" s="11"/>
      <c r="EF368" s="19"/>
      <c r="EG368" s="4"/>
      <c r="EI368" s="4"/>
      <c r="EO368" s="4"/>
      <c r="FB368" s="6"/>
      <c r="FL368" s="19"/>
      <c r="FS368" s="6"/>
      <c r="GC368" s="19"/>
    </row>
    <row r="369" spans="1:185" x14ac:dyDescent="0.2">
      <c r="A369" s="23">
        <v>40237</v>
      </c>
      <c r="D369" s="4">
        <v>1</v>
      </c>
      <c r="E369" s="4">
        <v>1</v>
      </c>
      <c r="F369" s="4">
        <v>1</v>
      </c>
      <c r="J369" s="4">
        <v>1</v>
      </c>
      <c r="V369" s="4">
        <v>1</v>
      </c>
      <c r="Z369" s="4">
        <v>1</v>
      </c>
      <c r="AB369" s="7"/>
      <c r="AC369" s="10"/>
      <c r="AV369" s="4">
        <v>1</v>
      </c>
      <c r="BS369" s="4"/>
      <c r="BU369" s="4">
        <v>1</v>
      </c>
      <c r="BW369" s="10"/>
      <c r="CG369" s="7"/>
      <c r="CJ369" s="4"/>
      <c r="CO369" s="10"/>
      <c r="CW369" s="25"/>
      <c r="CX369" s="4">
        <v>1</v>
      </c>
      <c r="CY369" s="11"/>
      <c r="DB369" s="4"/>
      <c r="DD369" s="4"/>
      <c r="DE369" s="4"/>
      <c r="DF369" s="4"/>
      <c r="DG369" s="4"/>
      <c r="DH369" s="4"/>
      <c r="DI369" s="4"/>
      <c r="DJ369" s="4"/>
      <c r="DK369" s="10"/>
      <c r="DL369" s="4"/>
      <c r="DM369" s="4"/>
      <c r="DN369" s="4"/>
      <c r="DO369" s="4"/>
      <c r="DP369" s="4"/>
      <c r="DQ369" s="4"/>
      <c r="DR369" s="10"/>
      <c r="DS369" s="25">
        <v>1</v>
      </c>
      <c r="DT369" s="4"/>
      <c r="DU369" s="4"/>
      <c r="DV369" s="4"/>
      <c r="DX369" s="4"/>
      <c r="DY369" s="6"/>
      <c r="DZ369" s="4"/>
      <c r="EA369" s="11"/>
      <c r="EE369" s="11"/>
      <c r="EF369" s="19"/>
      <c r="EG369" s="4"/>
      <c r="EI369" s="4"/>
      <c r="EO369" s="4"/>
      <c r="FB369" s="6"/>
      <c r="FL369" s="19"/>
      <c r="FS369" s="6"/>
      <c r="GC369" s="19"/>
    </row>
    <row r="370" spans="1:185" x14ac:dyDescent="0.2">
      <c r="A370" s="23">
        <v>40244</v>
      </c>
      <c r="D370" s="4">
        <v>1</v>
      </c>
      <c r="E370" s="4">
        <v>1</v>
      </c>
      <c r="F370" s="4">
        <v>1</v>
      </c>
      <c r="J370" s="4">
        <v>1</v>
      </c>
      <c r="V370" s="4">
        <v>1</v>
      </c>
      <c r="Z370" s="4">
        <v>1</v>
      </c>
      <c r="AB370" s="7"/>
      <c r="AC370" s="10"/>
      <c r="AV370" s="4">
        <v>1</v>
      </c>
      <c r="BS370" s="4"/>
      <c r="BU370" s="4">
        <v>1</v>
      </c>
      <c r="BW370" s="10"/>
      <c r="CG370" s="7"/>
      <c r="CJ370" s="4"/>
      <c r="CO370" s="10"/>
      <c r="CW370" s="25">
        <v>1</v>
      </c>
      <c r="CX370" s="4">
        <v>1</v>
      </c>
      <c r="CY370" s="11"/>
      <c r="DB370" s="4"/>
      <c r="DD370" s="4"/>
      <c r="DE370" s="4"/>
      <c r="DF370" s="4"/>
      <c r="DG370" s="4"/>
      <c r="DH370" s="4"/>
      <c r="DI370" s="4"/>
      <c r="DJ370" s="4"/>
      <c r="DK370" s="10"/>
      <c r="DL370" s="4"/>
      <c r="DM370" s="4"/>
      <c r="DN370" s="4"/>
      <c r="DO370" s="4"/>
      <c r="DP370" s="4"/>
      <c r="DQ370" s="4"/>
      <c r="DR370" s="10"/>
      <c r="DS370" s="25">
        <v>1</v>
      </c>
      <c r="DT370" s="4"/>
      <c r="DU370" s="4"/>
      <c r="DV370" s="4"/>
      <c r="DX370" s="4"/>
      <c r="DY370" s="6"/>
      <c r="DZ370" s="4"/>
      <c r="EA370" s="11"/>
      <c r="EE370" s="11"/>
      <c r="EF370" s="19"/>
      <c r="EG370" s="4"/>
      <c r="EI370" s="4"/>
      <c r="EO370" s="4"/>
      <c r="FB370" s="6"/>
      <c r="FL370" s="19"/>
      <c r="FS370" s="6"/>
      <c r="GC370" s="19"/>
    </row>
    <row r="371" spans="1:185" x14ac:dyDescent="0.2">
      <c r="A371" s="23">
        <v>40251</v>
      </c>
      <c r="D371" s="4">
        <v>1</v>
      </c>
      <c r="E371" s="4">
        <v>1</v>
      </c>
      <c r="F371" s="4">
        <v>1</v>
      </c>
      <c r="J371" s="4">
        <v>1</v>
      </c>
      <c r="T371" s="4">
        <v>1</v>
      </c>
      <c r="V371" s="4">
        <v>1</v>
      </c>
      <c r="Z371" s="4">
        <v>1</v>
      </c>
      <c r="AB371" s="7"/>
      <c r="AC371" s="10"/>
      <c r="AX371" s="4">
        <v>1</v>
      </c>
      <c r="BE371" s="4">
        <v>1</v>
      </c>
      <c r="BS371" s="4"/>
      <c r="BW371" s="10"/>
      <c r="CG371" s="7"/>
      <c r="CJ371" s="4"/>
      <c r="CO371" s="10"/>
      <c r="CW371" s="25">
        <v>1</v>
      </c>
      <c r="CY371" s="11"/>
      <c r="DB371" s="4"/>
      <c r="DD371" s="4"/>
      <c r="DE371" s="4"/>
      <c r="DF371" s="4"/>
      <c r="DG371" s="4"/>
      <c r="DH371" s="4"/>
      <c r="DI371" s="4"/>
      <c r="DJ371" s="4"/>
      <c r="DK371" s="10"/>
      <c r="DL371" s="4"/>
      <c r="DM371" s="4"/>
      <c r="DN371" s="4"/>
      <c r="DO371" s="4"/>
      <c r="DP371" s="4"/>
      <c r="DQ371" s="4"/>
      <c r="DR371" s="10"/>
      <c r="DS371" s="25">
        <v>1</v>
      </c>
      <c r="DT371" s="4"/>
      <c r="DU371" s="4"/>
      <c r="DV371" s="4"/>
      <c r="DX371" s="4"/>
      <c r="DY371" s="6"/>
      <c r="DZ371" s="4"/>
      <c r="EA371" s="11"/>
      <c r="EE371" s="11"/>
      <c r="EF371" s="19"/>
      <c r="EG371" s="4"/>
      <c r="EI371" s="4"/>
      <c r="EO371" s="4"/>
      <c r="FB371" s="6"/>
      <c r="FL371" s="19"/>
      <c r="FS371" s="6"/>
      <c r="GC371" s="19"/>
    </row>
    <row r="372" spans="1:185" x14ac:dyDescent="0.2">
      <c r="A372" s="23">
        <v>40265</v>
      </c>
      <c r="E372" s="4">
        <v>1</v>
      </c>
      <c r="F372" s="4">
        <v>1</v>
      </c>
      <c r="J372" s="4">
        <v>1</v>
      </c>
      <c r="V372" s="4">
        <v>1</v>
      </c>
      <c r="Z372" s="4">
        <v>1</v>
      </c>
      <c r="AB372" s="7"/>
      <c r="AC372" s="10"/>
      <c r="BE372" s="4">
        <v>1</v>
      </c>
      <c r="BS372" s="4"/>
      <c r="BU372" s="4">
        <v>1</v>
      </c>
      <c r="BW372" s="10"/>
      <c r="CG372" s="7"/>
      <c r="CJ372" s="4"/>
      <c r="CO372" s="10"/>
      <c r="CW372" s="25">
        <v>1</v>
      </c>
      <c r="CY372" s="11"/>
      <c r="DB372" s="4"/>
      <c r="DD372" s="4"/>
      <c r="DE372" s="4"/>
      <c r="DF372" s="4"/>
      <c r="DG372" s="4"/>
      <c r="DH372" s="4"/>
      <c r="DI372" s="4"/>
      <c r="DJ372" s="4"/>
      <c r="DK372" s="10"/>
      <c r="DL372" s="4"/>
      <c r="DM372" s="4"/>
      <c r="DN372" s="4"/>
      <c r="DO372" s="4"/>
      <c r="DP372" s="4"/>
      <c r="DQ372" s="4"/>
      <c r="DR372" s="10"/>
      <c r="DS372" s="25">
        <v>1</v>
      </c>
      <c r="DT372" s="4"/>
      <c r="DU372" s="4"/>
      <c r="DV372" s="4"/>
      <c r="DX372" s="4"/>
      <c r="DY372" s="6"/>
      <c r="DZ372" s="4"/>
      <c r="EA372" s="11"/>
      <c r="EE372" s="11"/>
      <c r="EF372" s="19"/>
      <c r="EG372" s="4"/>
      <c r="EI372" s="4"/>
      <c r="EO372" s="4"/>
      <c r="FB372" s="6"/>
      <c r="FL372" s="19"/>
      <c r="FS372" s="6"/>
      <c r="GC372" s="19"/>
    </row>
    <row r="373" spans="1:185" x14ac:dyDescent="0.2">
      <c r="A373" s="23">
        <v>40272</v>
      </c>
      <c r="D373" s="4">
        <v>1</v>
      </c>
      <c r="E373" s="4">
        <v>1</v>
      </c>
      <c r="F373" s="4">
        <v>1</v>
      </c>
      <c r="J373" s="4">
        <v>1</v>
      </c>
      <c r="L373" s="4">
        <v>1</v>
      </c>
      <c r="R373" s="4">
        <v>1</v>
      </c>
      <c r="U373" s="4">
        <v>1</v>
      </c>
      <c r="Z373" s="4">
        <v>1</v>
      </c>
      <c r="AB373" s="7"/>
      <c r="AC373" s="10"/>
      <c r="AV373" s="4">
        <v>1</v>
      </c>
      <c r="BS373" s="4"/>
      <c r="BU373" s="4">
        <v>1</v>
      </c>
      <c r="BW373" s="10"/>
      <c r="CG373" s="7"/>
      <c r="CJ373" s="4"/>
      <c r="CO373" s="10"/>
      <c r="CW373" s="25">
        <v>1</v>
      </c>
      <c r="CY373" s="11"/>
      <c r="DB373" s="4"/>
      <c r="DD373" s="4"/>
      <c r="DE373" s="4"/>
      <c r="DF373" s="4"/>
      <c r="DG373" s="4"/>
      <c r="DH373" s="4"/>
      <c r="DI373" s="4"/>
      <c r="DJ373" s="4"/>
      <c r="DK373" s="10"/>
      <c r="DL373" s="4"/>
      <c r="DM373" s="4"/>
      <c r="DN373" s="4"/>
      <c r="DO373" s="4"/>
      <c r="DP373" s="4"/>
      <c r="DQ373" s="4"/>
      <c r="DR373" s="10"/>
      <c r="DS373" s="25">
        <v>1</v>
      </c>
      <c r="DT373" s="4"/>
      <c r="DU373" s="4"/>
      <c r="DV373" s="4"/>
      <c r="DX373" s="4"/>
      <c r="DY373" s="6"/>
      <c r="DZ373" s="4"/>
      <c r="EA373" s="11"/>
      <c r="EE373" s="11"/>
      <c r="EF373" s="19"/>
      <c r="EG373" s="4"/>
      <c r="EI373" s="4"/>
      <c r="EO373" s="4"/>
      <c r="FB373" s="6"/>
      <c r="FL373" s="19"/>
      <c r="FS373" s="6"/>
      <c r="GC373" s="19"/>
    </row>
    <row r="374" spans="1:185" x14ac:dyDescent="0.2">
      <c r="A374" s="23">
        <v>40279</v>
      </c>
      <c r="D374" s="4">
        <v>1</v>
      </c>
      <c r="E374" s="4">
        <v>1</v>
      </c>
      <c r="F374" s="4">
        <v>1</v>
      </c>
      <c r="J374" s="4">
        <v>1</v>
      </c>
      <c r="T374" s="4">
        <v>1</v>
      </c>
      <c r="V374" s="4">
        <v>1</v>
      </c>
      <c r="Z374" s="4">
        <v>1</v>
      </c>
      <c r="AB374" s="7"/>
      <c r="AC374" s="10"/>
      <c r="AX374" s="4">
        <v>1</v>
      </c>
      <c r="BE374" s="4">
        <v>1</v>
      </c>
      <c r="BS374" s="4"/>
      <c r="BU374" s="4">
        <v>0.1</v>
      </c>
      <c r="BW374" s="10"/>
      <c r="CG374" s="7"/>
      <c r="CJ374" s="4"/>
      <c r="CO374" s="10"/>
      <c r="CW374" s="25">
        <v>1</v>
      </c>
      <c r="CY374" s="11"/>
      <c r="DB374" s="4"/>
      <c r="DD374" s="4"/>
      <c r="DE374" s="4"/>
      <c r="DF374" s="4"/>
      <c r="DG374" s="4"/>
      <c r="DH374" s="4"/>
      <c r="DI374" s="4"/>
      <c r="DJ374" s="4"/>
      <c r="DK374" s="10"/>
      <c r="DL374" s="4"/>
      <c r="DM374" s="4"/>
      <c r="DN374" s="4"/>
      <c r="DO374" s="4"/>
      <c r="DP374" s="4"/>
      <c r="DQ374" s="4"/>
      <c r="DR374" s="10"/>
      <c r="DS374" s="25">
        <v>1</v>
      </c>
      <c r="DT374" s="4"/>
      <c r="DU374" s="4"/>
      <c r="DV374" s="4"/>
      <c r="DX374" s="4"/>
      <c r="DY374" s="6"/>
      <c r="DZ374" s="4"/>
      <c r="EA374" s="11"/>
      <c r="EE374" s="11"/>
      <c r="EF374" s="19"/>
      <c r="EG374" s="4"/>
      <c r="EI374" s="4"/>
      <c r="EO374" s="4"/>
      <c r="FB374" s="6"/>
      <c r="FL374" s="19"/>
      <c r="FS374" s="6"/>
      <c r="GC374" s="19"/>
    </row>
    <row r="375" spans="1:185" x14ac:dyDescent="0.2">
      <c r="A375" s="23">
        <v>40286</v>
      </c>
      <c r="D375" s="4">
        <v>1</v>
      </c>
      <c r="E375" s="4">
        <v>1</v>
      </c>
      <c r="F375" s="4">
        <v>1</v>
      </c>
      <c r="J375" s="4">
        <v>1</v>
      </c>
      <c r="Z375" s="4">
        <v>1</v>
      </c>
      <c r="AB375" s="7"/>
      <c r="AC375" s="10"/>
      <c r="AV375" s="4">
        <v>1</v>
      </c>
      <c r="BS375" s="4"/>
      <c r="BU375" s="4">
        <v>1</v>
      </c>
      <c r="BW375" s="10"/>
      <c r="CG375" s="7"/>
      <c r="CJ375" s="4"/>
      <c r="CO375" s="10"/>
      <c r="CW375" s="25">
        <v>1</v>
      </c>
      <c r="CY375" s="11"/>
      <c r="DB375" s="4"/>
      <c r="DD375" s="4"/>
      <c r="DE375" s="4"/>
      <c r="DF375" s="4"/>
      <c r="DG375" s="4"/>
      <c r="DH375" s="4"/>
      <c r="DI375" s="4"/>
      <c r="DJ375" s="4"/>
      <c r="DK375" s="10"/>
      <c r="DL375" s="4"/>
      <c r="DM375" s="4"/>
      <c r="DN375" s="4"/>
      <c r="DO375" s="4"/>
      <c r="DP375" s="4"/>
      <c r="DQ375" s="4"/>
      <c r="DR375" s="10"/>
      <c r="DS375" s="25">
        <v>1</v>
      </c>
      <c r="DT375" s="4"/>
      <c r="DU375" s="4"/>
      <c r="DV375" s="4"/>
      <c r="DX375" s="4"/>
      <c r="DY375" s="6"/>
      <c r="DZ375" s="4"/>
      <c r="EA375" s="11"/>
      <c r="EE375" s="11"/>
      <c r="EF375" s="19"/>
      <c r="EG375" s="4"/>
      <c r="EI375" s="4"/>
      <c r="EO375" s="4"/>
      <c r="FB375" s="6"/>
      <c r="FL375" s="19"/>
      <c r="FS375" s="6"/>
      <c r="GC375" s="19"/>
    </row>
    <row r="376" spans="1:185" x14ac:dyDescent="0.2">
      <c r="A376" s="23">
        <v>40293</v>
      </c>
      <c r="D376" s="4">
        <v>1</v>
      </c>
      <c r="E376" s="4">
        <v>1</v>
      </c>
      <c r="F376" s="4">
        <v>1</v>
      </c>
      <c r="J376" s="4">
        <v>1</v>
      </c>
      <c r="K376" s="4">
        <v>1</v>
      </c>
      <c r="N376" s="4">
        <v>1</v>
      </c>
      <c r="T376" s="4">
        <v>1</v>
      </c>
      <c r="U376" s="4">
        <v>1</v>
      </c>
      <c r="Z376" s="4">
        <v>1</v>
      </c>
      <c r="AB376" s="7"/>
      <c r="AC376" s="10"/>
      <c r="AX376" s="4">
        <v>1</v>
      </c>
      <c r="BE376" s="4">
        <v>1</v>
      </c>
      <c r="BS376" s="4"/>
      <c r="BW376" s="10"/>
      <c r="CG376" s="7"/>
      <c r="CJ376" s="4"/>
      <c r="CO376" s="10"/>
      <c r="CW376" s="25">
        <v>1</v>
      </c>
      <c r="CY376" s="11"/>
      <c r="DB376" s="4"/>
      <c r="DD376" s="4"/>
      <c r="DE376" s="4"/>
      <c r="DF376" s="4"/>
      <c r="DG376" s="4"/>
      <c r="DH376" s="4"/>
      <c r="DI376" s="4"/>
      <c r="DJ376" s="4"/>
      <c r="DK376" s="10"/>
      <c r="DL376" s="4"/>
      <c r="DM376" s="4"/>
      <c r="DN376" s="4"/>
      <c r="DO376" s="4"/>
      <c r="DP376" s="4"/>
      <c r="DQ376" s="4"/>
      <c r="DR376" s="10"/>
      <c r="DS376" s="25">
        <v>1</v>
      </c>
      <c r="DT376" s="4"/>
      <c r="DU376" s="4"/>
      <c r="DV376" s="4"/>
      <c r="DX376" s="4"/>
      <c r="DY376" s="6"/>
      <c r="DZ376" s="4"/>
      <c r="EA376" s="11"/>
      <c r="EE376" s="11"/>
      <c r="EF376" s="19"/>
      <c r="EG376" s="4"/>
      <c r="EI376" s="4"/>
      <c r="EO376" s="4"/>
      <c r="FB376" s="6"/>
      <c r="FL376" s="19"/>
      <c r="FS376" s="6"/>
      <c r="GC376" s="19"/>
    </row>
    <row r="377" spans="1:185" x14ac:dyDescent="0.2">
      <c r="A377" s="23">
        <v>40300</v>
      </c>
      <c r="D377" s="4">
        <v>1</v>
      </c>
      <c r="F377" s="4">
        <v>1</v>
      </c>
      <c r="J377" s="4">
        <v>1</v>
      </c>
      <c r="T377" s="4">
        <v>1</v>
      </c>
      <c r="V377" s="4">
        <v>1</v>
      </c>
      <c r="Z377" s="4">
        <v>1</v>
      </c>
      <c r="AB377" s="7"/>
      <c r="AC377" s="10"/>
      <c r="AV377" s="4">
        <v>1</v>
      </c>
      <c r="BS377" s="4"/>
      <c r="BU377" s="4">
        <v>1</v>
      </c>
      <c r="BW377" s="10"/>
      <c r="CG377" s="7"/>
      <c r="CJ377" s="4"/>
      <c r="CO377" s="10"/>
      <c r="CW377" s="25">
        <v>1</v>
      </c>
      <c r="CY377" s="11"/>
      <c r="DB377" s="4"/>
      <c r="DD377" s="4"/>
      <c r="DE377" s="4"/>
      <c r="DF377" s="4"/>
      <c r="DG377" s="4"/>
      <c r="DH377" s="4"/>
      <c r="DI377" s="4"/>
      <c r="DJ377" s="4"/>
      <c r="DK377" s="10"/>
      <c r="DL377" s="4"/>
      <c r="DM377" s="4"/>
      <c r="DN377" s="4"/>
      <c r="DO377" s="4"/>
      <c r="DP377" s="4"/>
      <c r="DQ377" s="4"/>
      <c r="DR377" s="10"/>
      <c r="DS377" s="25">
        <v>1</v>
      </c>
      <c r="DT377" s="4"/>
      <c r="DU377" s="4">
        <v>1</v>
      </c>
      <c r="DV377" s="4"/>
      <c r="DX377" s="4"/>
      <c r="DY377" s="6"/>
      <c r="DZ377" s="4"/>
      <c r="EA377" s="11"/>
      <c r="EE377" s="11"/>
      <c r="EF377" s="19"/>
      <c r="EG377" s="4"/>
      <c r="EI377" s="4"/>
      <c r="EO377" s="4"/>
      <c r="FB377" s="6"/>
      <c r="FL377" s="19"/>
      <c r="FS377" s="6"/>
      <c r="GC377" s="19"/>
    </row>
    <row r="378" spans="1:185" x14ac:dyDescent="0.2">
      <c r="A378" s="23">
        <v>40307</v>
      </c>
      <c r="D378" s="4">
        <v>1</v>
      </c>
      <c r="E378" s="4">
        <v>1</v>
      </c>
      <c r="J378" s="4">
        <v>1</v>
      </c>
      <c r="T378" s="4">
        <v>1</v>
      </c>
      <c r="V378" s="4">
        <v>1</v>
      </c>
      <c r="Z378" s="4">
        <v>1</v>
      </c>
      <c r="AB378" s="7"/>
      <c r="AC378" s="10"/>
      <c r="AX378" s="4">
        <v>1</v>
      </c>
      <c r="BE378" s="4">
        <v>1</v>
      </c>
      <c r="BS378" s="4"/>
      <c r="BW378" s="10"/>
      <c r="CG378" s="7"/>
      <c r="CJ378" s="4"/>
      <c r="CO378" s="10"/>
      <c r="CW378" s="25">
        <v>1</v>
      </c>
      <c r="CY378" s="11"/>
      <c r="DB378" s="4"/>
      <c r="DD378" s="4"/>
      <c r="DE378" s="4"/>
      <c r="DF378" s="4"/>
      <c r="DG378" s="4"/>
      <c r="DH378" s="4"/>
      <c r="DI378" s="4"/>
      <c r="DJ378" s="4"/>
      <c r="DK378" s="10"/>
      <c r="DL378" s="4"/>
      <c r="DM378" s="4"/>
      <c r="DN378" s="4"/>
      <c r="DO378" s="4"/>
      <c r="DP378" s="4"/>
      <c r="DQ378" s="4"/>
      <c r="DR378" s="10"/>
      <c r="DS378" s="25">
        <v>1</v>
      </c>
      <c r="DT378" s="4"/>
      <c r="DU378" s="4"/>
      <c r="DV378" s="4"/>
      <c r="DX378" s="4"/>
      <c r="DY378" s="6"/>
      <c r="DZ378" s="4"/>
      <c r="EA378" s="11"/>
      <c r="EE378" s="11"/>
      <c r="EF378" s="19"/>
      <c r="EG378" s="4"/>
      <c r="EI378" s="4"/>
      <c r="EO378" s="4"/>
      <c r="FB378" s="6"/>
      <c r="FL378" s="19"/>
      <c r="FS378" s="6"/>
      <c r="GC378" s="19"/>
    </row>
    <row r="379" spans="1:185" x14ac:dyDescent="0.2">
      <c r="A379" s="23">
        <v>40314</v>
      </c>
      <c r="D379" s="4">
        <v>1</v>
      </c>
      <c r="E379" s="4">
        <v>1</v>
      </c>
      <c r="J379" s="4">
        <v>1</v>
      </c>
      <c r="T379" s="4">
        <v>1</v>
      </c>
      <c r="V379" s="4">
        <v>1</v>
      </c>
      <c r="Z379" s="4">
        <v>1</v>
      </c>
      <c r="AB379" s="7"/>
      <c r="AC379" s="10"/>
      <c r="AX379" s="4">
        <v>1</v>
      </c>
      <c r="BS379" s="4"/>
      <c r="BU379" s="4">
        <v>1</v>
      </c>
      <c r="BW379" s="10"/>
      <c r="CG379" s="7"/>
      <c r="CJ379" s="4"/>
      <c r="CO379" s="10"/>
      <c r="CW379" s="25">
        <v>1</v>
      </c>
      <c r="CY379" s="11"/>
      <c r="DB379" s="4"/>
      <c r="DD379" s="4"/>
      <c r="DE379" s="4"/>
      <c r="DF379" s="4"/>
      <c r="DG379" s="4"/>
      <c r="DH379" s="4"/>
      <c r="DI379" s="4"/>
      <c r="DJ379" s="4"/>
      <c r="DK379" s="10"/>
      <c r="DL379" s="4"/>
      <c r="DM379" s="4"/>
      <c r="DN379" s="4"/>
      <c r="DO379" s="4"/>
      <c r="DP379" s="4"/>
      <c r="DQ379" s="4"/>
      <c r="DR379" s="10"/>
      <c r="DS379" s="25">
        <v>1</v>
      </c>
      <c r="DT379" s="4"/>
      <c r="DU379" s="4"/>
      <c r="DV379" s="4"/>
      <c r="DX379" s="4"/>
      <c r="DY379" s="6"/>
      <c r="DZ379" s="4"/>
      <c r="EA379" s="11"/>
      <c r="EE379" s="11"/>
      <c r="EF379" s="19"/>
      <c r="EG379" s="4"/>
      <c r="EI379" s="4"/>
      <c r="EO379" s="4"/>
      <c r="FB379" s="6"/>
      <c r="FL379" s="19"/>
      <c r="FS379" s="6"/>
      <c r="GC379" s="19"/>
    </row>
    <row r="380" spans="1:185" x14ac:dyDescent="0.2">
      <c r="A380" s="23">
        <v>40321</v>
      </c>
      <c r="D380" s="4">
        <v>1</v>
      </c>
      <c r="E380" s="4">
        <v>1</v>
      </c>
      <c r="F380" s="4">
        <v>1</v>
      </c>
      <c r="J380" s="4">
        <v>1</v>
      </c>
      <c r="U380" s="4">
        <v>1</v>
      </c>
      <c r="Z380" s="4">
        <v>1</v>
      </c>
      <c r="AB380" s="7"/>
      <c r="AC380" s="10"/>
      <c r="AV380" s="4">
        <v>1</v>
      </c>
      <c r="BE380" s="4">
        <v>1</v>
      </c>
      <c r="BS380" s="4"/>
      <c r="BW380" s="10"/>
      <c r="CG380" s="7"/>
      <c r="CJ380" s="4"/>
      <c r="CO380" s="10"/>
      <c r="CW380" s="25">
        <v>1</v>
      </c>
      <c r="CY380" s="11"/>
      <c r="DB380" s="4"/>
      <c r="DD380" s="4"/>
      <c r="DE380" s="4"/>
      <c r="DF380" s="4"/>
      <c r="DG380" s="4"/>
      <c r="DH380" s="4"/>
      <c r="DI380" s="4"/>
      <c r="DJ380" s="4"/>
      <c r="DK380" s="10"/>
      <c r="DL380" s="4"/>
      <c r="DM380" s="4"/>
      <c r="DN380" s="4"/>
      <c r="DO380" s="4"/>
      <c r="DP380" s="4"/>
      <c r="DQ380" s="4"/>
      <c r="DR380" s="10"/>
      <c r="DS380" s="25">
        <v>1</v>
      </c>
      <c r="DT380" s="4"/>
      <c r="DU380" s="4"/>
      <c r="DV380" s="4"/>
      <c r="DX380" s="4"/>
      <c r="DY380" s="6"/>
      <c r="DZ380" s="4"/>
      <c r="EA380" s="11"/>
      <c r="EE380" s="11"/>
      <c r="EF380" s="19"/>
      <c r="EG380" s="4"/>
      <c r="EI380" s="4"/>
      <c r="EO380" s="4"/>
      <c r="FB380" s="6"/>
      <c r="FL380" s="19"/>
      <c r="FS380" s="6"/>
      <c r="GC380" s="19"/>
    </row>
    <row r="381" spans="1:185" x14ac:dyDescent="0.2">
      <c r="A381" s="23">
        <v>40328</v>
      </c>
      <c r="D381" s="4">
        <v>1</v>
      </c>
      <c r="E381" s="4">
        <v>1</v>
      </c>
      <c r="F381" s="4">
        <v>1</v>
      </c>
      <c r="J381" s="4">
        <v>1</v>
      </c>
      <c r="T381" s="4">
        <v>1</v>
      </c>
      <c r="V381" s="4">
        <v>1</v>
      </c>
      <c r="AB381" s="7"/>
      <c r="AC381" s="10"/>
      <c r="AV381" s="4">
        <v>1</v>
      </c>
      <c r="BS381" s="4"/>
      <c r="BU381" s="4">
        <v>1</v>
      </c>
      <c r="BW381" s="10"/>
      <c r="CG381" s="7"/>
      <c r="CJ381" s="4"/>
      <c r="CO381" s="10"/>
      <c r="CW381" s="25">
        <v>1</v>
      </c>
      <c r="CY381" s="11"/>
      <c r="DB381" s="4"/>
      <c r="DD381" s="4"/>
      <c r="DE381" s="4"/>
      <c r="DF381" s="4"/>
      <c r="DG381" s="4"/>
      <c r="DH381" s="4"/>
      <c r="DI381" s="4"/>
      <c r="DJ381" s="4"/>
      <c r="DK381" s="10"/>
      <c r="DL381" s="4"/>
      <c r="DM381" s="4"/>
      <c r="DN381" s="4"/>
      <c r="DO381" s="4"/>
      <c r="DP381" s="4"/>
      <c r="DQ381" s="4"/>
      <c r="DR381" s="10"/>
      <c r="DS381" s="25">
        <v>1</v>
      </c>
      <c r="DT381" s="4"/>
      <c r="DU381" s="4">
        <v>1</v>
      </c>
      <c r="DV381" s="4"/>
      <c r="DX381" s="4"/>
      <c r="DY381" s="6"/>
      <c r="DZ381" s="4"/>
      <c r="EA381" s="11"/>
      <c r="EE381" s="11"/>
      <c r="EF381" s="19"/>
      <c r="EG381" s="4"/>
      <c r="EI381" s="4"/>
      <c r="EO381" s="4"/>
      <c r="FB381" s="6"/>
      <c r="FL381" s="19"/>
      <c r="FS381" s="6"/>
      <c r="GC381" s="19"/>
    </row>
    <row r="382" spans="1:185" x14ac:dyDescent="0.2">
      <c r="A382" s="23">
        <v>40335</v>
      </c>
      <c r="D382" s="4">
        <v>1</v>
      </c>
      <c r="E382" s="4">
        <v>1</v>
      </c>
      <c r="F382" s="4">
        <v>1</v>
      </c>
      <c r="J382" s="4">
        <v>1</v>
      </c>
      <c r="Z382" s="4">
        <v>1</v>
      </c>
      <c r="AB382" s="7"/>
      <c r="AC382" s="10"/>
      <c r="AX382" s="4">
        <v>1</v>
      </c>
      <c r="BS382" s="4"/>
      <c r="BU382" s="4">
        <v>1</v>
      </c>
      <c r="BW382" s="10"/>
      <c r="CG382" s="7"/>
      <c r="CJ382" s="4"/>
      <c r="CO382" s="10"/>
      <c r="CW382" s="25">
        <v>1</v>
      </c>
      <c r="CY382" s="11"/>
      <c r="DB382" s="4"/>
      <c r="DD382" s="4"/>
      <c r="DE382" s="4"/>
      <c r="DF382" s="4"/>
      <c r="DG382" s="4"/>
      <c r="DH382" s="4"/>
      <c r="DI382" s="4"/>
      <c r="DJ382" s="4"/>
      <c r="DK382" s="10"/>
      <c r="DL382" s="4"/>
      <c r="DM382" s="4"/>
      <c r="DN382" s="4"/>
      <c r="DO382" s="4"/>
      <c r="DP382" s="4"/>
      <c r="DQ382" s="4"/>
      <c r="DR382" s="10"/>
      <c r="DS382" s="25">
        <v>1</v>
      </c>
      <c r="DT382" s="4"/>
      <c r="DU382" s="4"/>
      <c r="DV382" s="4"/>
      <c r="DX382" s="4"/>
      <c r="DY382" s="6"/>
      <c r="DZ382" s="4"/>
      <c r="EA382" s="11"/>
      <c r="EE382" s="11"/>
      <c r="EF382" s="19"/>
      <c r="EG382" s="4"/>
      <c r="EI382" s="4"/>
      <c r="EO382" s="4"/>
      <c r="FB382" s="6"/>
      <c r="FL382" s="19"/>
      <c r="FS382" s="6"/>
      <c r="GC382" s="19"/>
    </row>
    <row r="383" spans="1:185" x14ac:dyDescent="0.2">
      <c r="A383" s="23">
        <v>40342</v>
      </c>
      <c r="D383" s="4">
        <v>1</v>
      </c>
      <c r="E383" s="4">
        <v>1</v>
      </c>
      <c r="F383" s="4">
        <v>1</v>
      </c>
      <c r="J383" s="4">
        <v>1</v>
      </c>
      <c r="T383" s="4">
        <v>1</v>
      </c>
      <c r="V383" s="4">
        <v>1</v>
      </c>
      <c r="Z383" s="4">
        <v>1</v>
      </c>
      <c r="AB383" s="7"/>
      <c r="AC383" s="10"/>
      <c r="AV383" s="4">
        <v>1</v>
      </c>
      <c r="AX383" s="4">
        <v>1</v>
      </c>
      <c r="BS383" s="4"/>
      <c r="BU383" s="4">
        <v>1</v>
      </c>
      <c r="BW383" s="10"/>
      <c r="CG383" s="7"/>
      <c r="CJ383" s="4"/>
      <c r="CO383" s="10"/>
      <c r="CW383" s="25">
        <v>1</v>
      </c>
      <c r="CY383" s="11"/>
      <c r="DB383" s="4"/>
      <c r="DD383" s="4"/>
      <c r="DE383" s="4"/>
      <c r="DF383" s="4"/>
      <c r="DG383" s="4"/>
      <c r="DH383" s="4"/>
      <c r="DI383" s="4"/>
      <c r="DJ383" s="4"/>
      <c r="DK383" s="10"/>
      <c r="DL383" s="4"/>
      <c r="DM383" s="4"/>
      <c r="DN383" s="4"/>
      <c r="DO383" s="4"/>
      <c r="DP383" s="4"/>
      <c r="DQ383" s="4"/>
      <c r="DR383" s="10"/>
      <c r="DS383" s="25">
        <v>1</v>
      </c>
      <c r="DT383" s="4"/>
      <c r="DU383" s="4">
        <v>1</v>
      </c>
      <c r="DV383" s="4"/>
      <c r="DX383" s="4"/>
      <c r="DY383" s="6"/>
      <c r="DZ383" s="4"/>
      <c r="EA383" s="11"/>
      <c r="EE383" s="11"/>
      <c r="EF383" s="19"/>
      <c r="EG383" s="4"/>
      <c r="EI383" s="4"/>
      <c r="EO383" s="4"/>
      <c r="FB383" s="6"/>
      <c r="FL383" s="19"/>
      <c r="FS383" s="6"/>
      <c r="GC383" s="19"/>
    </row>
    <row r="384" spans="1:185" x14ac:dyDescent="0.2">
      <c r="A384" s="23">
        <v>40349</v>
      </c>
      <c r="D384" s="4">
        <v>1</v>
      </c>
      <c r="E384" s="4">
        <v>1</v>
      </c>
      <c r="F384" s="4">
        <v>1</v>
      </c>
      <c r="J384" s="4">
        <v>1</v>
      </c>
      <c r="V384" s="4">
        <v>1</v>
      </c>
      <c r="Z384" s="4">
        <v>1</v>
      </c>
      <c r="AB384" s="7"/>
      <c r="AC384" s="10"/>
      <c r="AX384" s="4">
        <v>1</v>
      </c>
      <c r="BE384" s="4">
        <v>1</v>
      </c>
      <c r="BS384" s="4"/>
      <c r="BW384" s="10"/>
      <c r="CG384" s="7"/>
      <c r="CJ384" s="4"/>
      <c r="CO384" s="10"/>
      <c r="CV384" s="4">
        <v>1</v>
      </c>
      <c r="CW384" s="25"/>
      <c r="CY384" s="11"/>
      <c r="DB384" s="4"/>
      <c r="DD384" s="4"/>
      <c r="DE384" s="4"/>
      <c r="DF384" s="4"/>
      <c r="DG384" s="4"/>
      <c r="DH384" s="4"/>
      <c r="DI384" s="4"/>
      <c r="DJ384" s="4"/>
      <c r="DK384" s="10"/>
      <c r="DL384" s="4"/>
      <c r="DM384" s="4"/>
      <c r="DN384" s="4"/>
      <c r="DO384" s="4"/>
      <c r="DP384" s="4"/>
      <c r="DQ384" s="4"/>
      <c r="DR384" s="10"/>
      <c r="DS384" s="25">
        <v>1</v>
      </c>
      <c r="DT384" s="4"/>
      <c r="DU384" s="4"/>
      <c r="DV384" s="4"/>
      <c r="DX384" s="4"/>
      <c r="DY384" s="6"/>
      <c r="DZ384" s="4"/>
      <c r="EA384" s="11"/>
      <c r="EE384" s="11"/>
      <c r="EF384" s="19"/>
      <c r="EG384" s="4"/>
      <c r="EI384" s="4"/>
      <c r="EO384" s="4"/>
      <c r="FB384" s="6"/>
      <c r="FL384" s="19"/>
      <c r="FS384" s="6"/>
      <c r="GC384" s="19"/>
    </row>
    <row r="385" spans="1:185" x14ac:dyDescent="0.2">
      <c r="A385" s="23">
        <v>40356</v>
      </c>
      <c r="D385" s="4">
        <v>1</v>
      </c>
      <c r="E385" s="4">
        <v>1</v>
      </c>
      <c r="F385" s="4">
        <v>1</v>
      </c>
      <c r="J385" s="4">
        <v>1</v>
      </c>
      <c r="Z385" s="4">
        <v>1</v>
      </c>
      <c r="AB385" s="7"/>
      <c r="AC385" s="10"/>
      <c r="AX385" s="4">
        <v>1</v>
      </c>
      <c r="BS385" s="4"/>
      <c r="BU385" s="4">
        <v>1</v>
      </c>
      <c r="BW385" s="10"/>
      <c r="CG385" s="7"/>
      <c r="CJ385" s="4"/>
      <c r="CO385" s="10"/>
      <c r="CW385" s="25"/>
      <c r="CX385" s="4">
        <v>1</v>
      </c>
      <c r="CY385" s="11"/>
      <c r="DB385" s="4"/>
      <c r="DD385" s="4"/>
      <c r="DE385" s="4"/>
      <c r="DF385" s="4"/>
      <c r="DG385" s="4"/>
      <c r="DH385" s="4"/>
      <c r="DI385" s="4"/>
      <c r="DJ385" s="4"/>
      <c r="DK385" s="10"/>
      <c r="DL385" s="4"/>
      <c r="DM385" s="4"/>
      <c r="DN385" s="4"/>
      <c r="DO385" s="4"/>
      <c r="DP385" s="4"/>
      <c r="DQ385" s="4"/>
      <c r="DR385" s="10"/>
      <c r="DS385" s="25">
        <v>1</v>
      </c>
      <c r="DT385" s="4"/>
      <c r="DU385" s="4"/>
      <c r="DV385" s="4"/>
      <c r="DX385" s="4"/>
      <c r="DY385" s="6"/>
      <c r="DZ385" s="4"/>
      <c r="EA385" s="11"/>
      <c r="EE385" s="11"/>
      <c r="EF385" s="19"/>
      <c r="EG385" s="4"/>
      <c r="EI385" s="4"/>
      <c r="EO385" s="4"/>
      <c r="FB385" s="6"/>
      <c r="FL385" s="19"/>
      <c r="FS385" s="6"/>
      <c r="GC385" s="19"/>
    </row>
    <row r="386" spans="1:185" x14ac:dyDescent="0.2">
      <c r="A386" s="23">
        <v>40363</v>
      </c>
      <c r="D386" s="4">
        <v>1</v>
      </c>
      <c r="E386" s="4">
        <v>1</v>
      </c>
      <c r="J386" s="4">
        <v>1</v>
      </c>
      <c r="M386" s="4">
        <v>1</v>
      </c>
      <c r="V386" s="4">
        <v>1</v>
      </c>
      <c r="AB386" s="7"/>
      <c r="AC386" s="10"/>
      <c r="AV386" s="4">
        <v>1</v>
      </c>
      <c r="AX386" s="4">
        <v>1</v>
      </c>
      <c r="BS386" s="4"/>
      <c r="BW386" s="10"/>
      <c r="CG386" s="7"/>
      <c r="CJ386" s="4"/>
      <c r="CO386" s="10"/>
      <c r="CW386" s="25">
        <v>1</v>
      </c>
      <c r="CY386" s="11"/>
      <c r="DB386" s="4"/>
      <c r="DD386" s="4"/>
      <c r="DE386" s="4"/>
      <c r="DF386" s="4"/>
      <c r="DG386" s="4"/>
      <c r="DH386" s="4"/>
      <c r="DI386" s="4"/>
      <c r="DJ386" s="4"/>
      <c r="DK386" s="10"/>
      <c r="DL386" s="4"/>
      <c r="DM386" s="4"/>
      <c r="DN386" s="4"/>
      <c r="DO386" s="4"/>
      <c r="DP386" s="4"/>
      <c r="DQ386" s="4"/>
      <c r="DR386" s="10"/>
      <c r="DS386" s="25">
        <v>1</v>
      </c>
      <c r="DT386" s="4"/>
      <c r="DU386" s="4"/>
      <c r="DV386" s="4"/>
      <c r="DX386" s="4"/>
      <c r="DY386" s="6"/>
      <c r="DZ386" s="4"/>
      <c r="EA386" s="11"/>
      <c r="EE386" s="11"/>
      <c r="EF386" s="19"/>
      <c r="EG386" s="4"/>
      <c r="EI386" s="4"/>
      <c r="EO386" s="4"/>
      <c r="FB386" s="6"/>
      <c r="FL386" s="19"/>
      <c r="FS386" s="6"/>
      <c r="GC386" s="19"/>
    </row>
    <row r="387" spans="1:185" x14ac:dyDescent="0.2">
      <c r="A387" s="23">
        <v>40370</v>
      </c>
      <c r="D387" s="4">
        <v>1</v>
      </c>
      <c r="E387" s="4">
        <v>1</v>
      </c>
      <c r="J387" s="4">
        <v>1</v>
      </c>
      <c r="Z387" s="4">
        <v>1</v>
      </c>
      <c r="AB387" s="7"/>
      <c r="AC387" s="10"/>
      <c r="AV387" s="4">
        <v>1</v>
      </c>
      <c r="BS387" s="4"/>
      <c r="BW387" s="10"/>
      <c r="CG387" s="7"/>
      <c r="CJ387" s="4"/>
      <c r="CO387" s="10"/>
      <c r="CW387" s="25">
        <v>1</v>
      </c>
      <c r="CY387" s="11"/>
      <c r="DB387" s="4"/>
      <c r="DD387" s="4"/>
      <c r="DE387" s="4"/>
      <c r="DF387" s="4"/>
      <c r="DG387" s="4"/>
      <c r="DH387" s="4"/>
      <c r="DI387" s="4"/>
      <c r="DJ387" s="4"/>
      <c r="DK387" s="10"/>
      <c r="DL387" s="4"/>
      <c r="DM387" s="4"/>
      <c r="DN387" s="4"/>
      <c r="DO387" s="4"/>
      <c r="DP387" s="4"/>
      <c r="DQ387" s="4"/>
      <c r="DR387" s="10"/>
      <c r="DS387" s="25">
        <v>1</v>
      </c>
      <c r="DT387" s="4"/>
      <c r="DU387" s="4"/>
      <c r="DV387" s="4"/>
      <c r="DX387" s="4"/>
      <c r="DY387" s="6"/>
      <c r="DZ387" s="4"/>
      <c r="EA387" s="11"/>
      <c r="EE387" s="11"/>
      <c r="EF387" s="19"/>
      <c r="EG387" s="4"/>
      <c r="EI387" s="4"/>
      <c r="EO387" s="4"/>
      <c r="FB387" s="6"/>
      <c r="FL387" s="19"/>
      <c r="FS387" s="6"/>
      <c r="GC387" s="19"/>
    </row>
    <row r="388" spans="1:185" x14ac:dyDescent="0.2">
      <c r="A388" s="23">
        <v>40377</v>
      </c>
      <c r="D388" s="4">
        <v>1</v>
      </c>
      <c r="E388" s="4">
        <v>1</v>
      </c>
      <c r="J388" s="4">
        <v>1</v>
      </c>
      <c r="U388" s="4">
        <v>1</v>
      </c>
      <c r="V388" s="4">
        <v>1</v>
      </c>
      <c r="Z388" s="4">
        <v>1</v>
      </c>
      <c r="AB388" s="7"/>
      <c r="AC388" s="10"/>
      <c r="AX388" s="4">
        <v>1</v>
      </c>
      <c r="BE388" s="4">
        <v>1</v>
      </c>
      <c r="BS388" s="4"/>
      <c r="BW388" s="10"/>
      <c r="CG388" s="7"/>
      <c r="CJ388" s="4"/>
      <c r="CO388" s="10"/>
      <c r="CW388" s="25">
        <v>1</v>
      </c>
      <c r="CY388" s="11"/>
      <c r="DB388" s="4"/>
      <c r="DD388" s="4"/>
      <c r="DE388" s="4"/>
      <c r="DF388" s="4"/>
      <c r="DG388" s="4"/>
      <c r="DH388" s="4"/>
      <c r="DI388" s="4"/>
      <c r="DJ388" s="4">
        <v>1</v>
      </c>
      <c r="DK388" s="10"/>
      <c r="DL388" s="4"/>
      <c r="DM388" s="4"/>
      <c r="DN388" s="4"/>
      <c r="DO388" s="4"/>
      <c r="DP388" s="4"/>
      <c r="DQ388" s="4"/>
      <c r="DR388" s="10"/>
      <c r="DS388" s="25">
        <v>1</v>
      </c>
      <c r="DT388" s="4"/>
      <c r="DU388" s="4"/>
      <c r="DV388" s="4"/>
      <c r="DX388" s="4"/>
      <c r="DY388" s="6"/>
      <c r="DZ388" s="4"/>
      <c r="EA388" s="11"/>
      <c r="EE388" s="11"/>
      <c r="EF388" s="19"/>
      <c r="EG388" s="4"/>
      <c r="EI388" s="4"/>
      <c r="EO388" s="4"/>
      <c r="FB388" s="6"/>
      <c r="FL388" s="19"/>
      <c r="FS388" s="6"/>
      <c r="GC388" s="19"/>
    </row>
    <row r="389" spans="1:185" x14ac:dyDescent="0.2">
      <c r="A389" s="23">
        <v>40384</v>
      </c>
      <c r="D389" s="4">
        <v>1</v>
      </c>
      <c r="E389" s="4">
        <v>1</v>
      </c>
      <c r="J389" s="4">
        <v>1</v>
      </c>
      <c r="Z389" s="4">
        <v>1</v>
      </c>
      <c r="AB389" s="7"/>
      <c r="AC389" s="10"/>
      <c r="AX389" s="4">
        <v>1</v>
      </c>
      <c r="BS389" s="4"/>
      <c r="BU389" s="4">
        <v>1</v>
      </c>
      <c r="BW389" s="10"/>
      <c r="CG389" s="7"/>
      <c r="CJ389" s="4"/>
      <c r="CO389" s="10"/>
      <c r="CW389" s="25">
        <v>1</v>
      </c>
      <c r="CY389" s="11"/>
      <c r="DB389" s="4"/>
      <c r="DD389" s="4"/>
      <c r="DE389" s="4"/>
      <c r="DF389" s="4"/>
      <c r="DG389" s="4"/>
      <c r="DH389" s="4"/>
      <c r="DI389" s="4"/>
      <c r="DJ389" s="4"/>
      <c r="DK389" s="10"/>
      <c r="DL389" s="4"/>
      <c r="DM389" s="4"/>
      <c r="DN389" s="4"/>
      <c r="DO389" s="4"/>
      <c r="DP389" s="4"/>
      <c r="DQ389" s="4"/>
      <c r="DR389" s="10"/>
      <c r="DS389" s="25">
        <v>1</v>
      </c>
      <c r="DT389" s="4"/>
      <c r="DU389" s="4"/>
      <c r="DV389" s="4"/>
      <c r="DX389" s="4"/>
      <c r="DY389" s="6"/>
      <c r="DZ389" s="4"/>
      <c r="EA389" s="11"/>
      <c r="EE389" s="11"/>
      <c r="EF389" s="19"/>
      <c r="EG389" s="4"/>
      <c r="EI389" s="4"/>
      <c r="EO389" s="4"/>
      <c r="FB389" s="6"/>
      <c r="FL389" s="19"/>
      <c r="FS389" s="6"/>
      <c r="GC389" s="19"/>
    </row>
    <row r="390" spans="1:185" x14ac:dyDescent="0.2">
      <c r="A390" s="23">
        <v>40391</v>
      </c>
      <c r="D390" s="4">
        <v>1</v>
      </c>
      <c r="E390" s="4">
        <v>1</v>
      </c>
      <c r="J390" s="4">
        <v>1</v>
      </c>
      <c r="M390" s="4">
        <v>1</v>
      </c>
      <c r="T390" s="4">
        <v>1</v>
      </c>
      <c r="V390" s="4">
        <v>1</v>
      </c>
      <c r="W390" s="4">
        <v>1</v>
      </c>
      <c r="Z390" s="4">
        <v>1</v>
      </c>
      <c r="AB390" s="7"/>
      <c r="AC390" s="10"/>
      <c r="AX390" s="4">
        <v>1</v>
      </c>
      <c r="BE390" s="4">
        <v>1</v>
      </c>
      <c r="BS390" s="4"/>
      <c r="BW390" s="10"/>
      <c r="CG390" s="7"/>
      <c r="CJ390" s="4"/>
      <c r="CO390" s="10"/>
      <c r="CW390" s="25">
        <v>1</v>
      </c>
      <c r="CY390" s="11"/>
      <c r="DB390" s="4"/>
      <c r="DD390" s="4"/>
      <c r="DE390" s="4"/>
      <c r="DF390" s="4"/>
      <c r="DG390" s="4"/>
      <c r="DH390" s="4"/>
      <c r="DI390" s="4"/>
      <c r="DJ390" s="4">
        <v>1</v>
      </c>
      <c r="DK390" s="10"/>
      <c r="DL390" s="4"/>
      <c r="DM390" s="4"/>
      <c r="DN390" s="4"/>
      <c r="DO390" s="4"/>
      <c r="DP390" s="4"/>
      <c r="DQ390" s="4"/>
      <c r="DR390" s="10"/>
      <c r="DS390" s="25"/>
      <c r="DT390" s="4"/>
      <c r="DU390" s="4"/>
      <c r="DV390" s="4"/>
      <c r="DX390" s="4"/>
      <c r="DY390" s="6"/>
      <c r="DZ390" s="4"/>
      <c r="EA390" s="11"/>
      <c r="EE390" s="11"/>
      <c r="EF390" s="19"/>
      <c r="EG390" s="4"/>
      <c r="EI390" s="4"/>
      <c r="EO390" s="4"/>
      <c r="FB390" s="6"/>
      <c r="FL390" s="19"/>
      <c r="FS390" s="6"/>
      <c r="GC390" s="19"/>
    </row>
    <row r="391" spans="1:185" x14ac:dyDescent="0.2">
      <c r="A391" s="23">
        <v>40398</v>
      </c>
      <c r="D391" s="4">
        <v>1</v>
      </c>
      <c r="E391" s="4">
        <v>1</v>
      </c>
      <c r="F391" s="4">
        <v>1</v>
      </c>
      <c r="J391" s="4">
        <v>1</v>
      </c>
      <c r="N391" s="4">
        <v>1</v>
      </c>
      <c r="U391" s="4">
        <v>1</v>
      </c>
      <c r="Z391" s="4">
        <v>1</v>
      </c>
      <c r="AB391" s="7"/>
      <c r="AC391" s="10"/>
      <c r="AX391" s="4">
        <v>1</v>
      </c>
      <c r="BS391" s="4"/>
      <c r="BU391" s="4">
        <v>1</v>
      </c>
      <c r="BW391" s="10"/>
      <c r="CG391" s="7"/>
      <c r="CJ391" s="4"/>
      <c r="CO391" s="10"/>
      <c r="CW391" s="25">
        <v>1</v>
      </c>
      <c r="CY391" s="11"/>
      <c r="DB391" s="4"/>
      <c r="DD391" s="4"/>
      <c r="DE391" s="4"/>
      <c r="DF391" s="4"/>
      <c r="DG391" s="4"/>
      <c r="DH391" s="4"/>
      <c r="DI391" s="4"/>
      <c r="DJ391" s="4">
        <v>1</v>
      </c>
      <c r="DK391" s="10"/>
      <c r="DL391" s="4"/>
      <c r="DM391" s="4"/>
      <c r="DN391" s="4"/>
      <c r="DO391" s="4"/>
      <c r="DP391" s="4"/>
      <c r="DQ391" s="4"/>
      <c r="DR391" s="10"/>
      <c r="DS391" s="25"/>
      <c r="DT391" s="4"/>
      <c r="DU391" s="4"/>
      <c r="DV391" s="4"/>
      <c r="DX391" s="4"/>
      <c r="DY391" s="6"/>
      <c r="DZ391" s="4"/>
      <c r="EA391" s="11"/>
      <c r="EE391" s="11"/>
      <c r="EF391" s="19"/>
      <c r="EG391" s="4"/>
      <c r="EI391" s="4"/>
      <c r="EO391" s="4"/>
      <c r="FB391" s="6"/>
      <c r="FL391" s="19"/>
      <c r="FS391" s="6"/>
      <c r="GC391" s="19"/>
    </row>
    <row r="392" spans="1:185" x14ac:dyDescent="0.2">
      <c r="A392" s="23">
        <v>40405</v>
      </c>
      <c r="D392" s="4">
        <v>1</v>
      </c>
      <c r="E392" s="4">
        <v>1</v>
      </c>
      <c r="F392" s="4">
        <v>1</v>
      </c>
      <c r="M392" s="4">
        <v>1</v>
      </c>
      <c r="V392" s="4">
        <v>1</v>
      </c>
      <c r="Z392" s="4">
        <v>1</v>
      </c>
      <c r="AB392" s="7"/>
      <c r="AC392" s="10"/>
      <c r="AX392" s="4">
        <v>1</v>
      </c>
      <c r="BE392" s="4">
        <v>1</v>
      </c>
      <c r="BS392" s="4"/>
      <c r="BW392" s="10"/>
      <c r="CG392" s="7"/>
      <c r="CJ392" s="4"/>
      <c r="CO392" s="10"/>
      <c r="CW392" s="25">
        <v>1</v>
      </c>
      <c r="CY392" s="11"/>
      <c r="DB392" s="4"/>
      <c r="DD392" s="4"/>
      <c r="DE392" s="4"/>
      <c r="DF392" s="4"/>
      <c r="DG392" s="4"/>
      <c r="DH392" s="4"/>
      <c r="DI392" s="4"/>
      <c r="DJ392" s="4">
        <v>1</v>
      </c>
      <c r="DK392" s="10"/>
      <c r="DL392" s="4"/>
      <c r="DM392" s="4"/>
      <c r="DN392" s="4"/>
      <c r="DO392" s="4"/>
      <c r="DP392" s="4"/>
      <c r="DQ392" s="4"/>
      <c r="DR392" s="10"/>
      <c r="DS392" s="25"/>
      <c r="DT392" s="4"/>
      <c r="DU392" s="4"/>
      <c r="DV392" s="4"/>
      <c r="DX392" s="4"/>
      <c r="DY392" s="6"/>
      <c r="DZ392" s="4"/>
      <c r="EA392" s="11"/>
      <c r="EE392" s="11"/>
      <c r="EF392" s="19"/>
      <c r="EG392" s="4"/>
      <c r="EI392" s="4"/>
      <c r="EO392" s="4"/>
      <c r="FB392" s="6"/>
      <c r="FL392" s="19"/>
      <c r="FS392" s="6"/>
      <c r="GC392" s="19"/>
    </row>
    <row r="393" spans="1:185" x14ac:dyDescent="0.2">
      <c r="A393" s="23">
        <v>40412</v>
      </c>
      <c r="D393" s="4">
        <v>1</v>
      </c>
      <c r="E393" s="4">
        <v>1</v>
      </c>
      <c r="F393" s="4">
        <v>1</v>
      </c>
      <c r="V393" s="4">
        <v>1</v>
      </c>
      <c r="AB393" s="7"/>
      <c r="AC393" s="10"/>
      <c r="AV393" s="4">
        <v>1</v>
      </c>
      <c r="BS393" s="4"/>
      <c r="BU393" s="4">
        <v>1</v>
      </c>
      <c r="BW393" s="10"/>
      <c r="CG393" s="7"/>
      <c r="CJ393" s="4"/>
      <c r="CO393" s="10"/>
      <c r="CW393" s="25">
        <v>1</v>
      </c>
      <c r="CY393" s="11"/>
      <c r="DB393" s="4"/>
      <c r="DD393" s="4"/>
      <c r="DE393" s="4"/>
      <c r="DF393" s="4"/>
      <c r="DG393" s="4"/>
      <c r="DH393" s="4"/>
      <c r="DI393" s="4"/>
      <c r="DJ393" s="4">
        <v>1</v>
      </c>
      <c r="DK393" s="10"/>
      <c r="DL393" s="4"/>
      <c r="DM393" s="4"/>
      <c r="DN393" s="4"/>
      <c r="DO393" s="4"/>
      <c r="DP393" s="4"/>
      <c r="DQ393" s="4"/>
      <c r="DR393" s="10"/>
      <c r="DS393" s="25"/>
      <c r="DT393" s="4"/>
      <c r="DU393" s="4"/>
      <c r="DV393" s="4"/>
      <c r="DX393" s="4"/>
      <c r="DY393" s="6"/>
      <c r="DZ393" s="4"/>
      <c r="EA393" s="11"/>
      <c r="EE393" s="11"/>
      <c r="EF393" s="19"/>
      <c r="EG393" s="4"/>
      <c r="EI393" s="4"/>
      <c r="EO393" s="4"/>
      <c r="FB393" s="6"/>
      <c r="FL393" s="19"/>
      <c r="FS393" s="6"/>
      <c r="GC393" s="19"/>
    </row>
    <row r="394" spans="1:185" x14ac:dyDescent="0.2">
      <c r="A394" s="23">
        <v>40419</v>
      </c>
      <c r="D394" s="4">
        <v>1</v>
      </c>
      <c r="E394" s="4">
        <v>1</v>
      </c>
      <c r="J394" s="4">
        <v>1</v>
      </c>
      <c r="M394" s="4">
        <v>1</v>
      </c>
      <c r="T394" s="4">
        <v>1</v>
      </c>
      <c r="V394" s="4">
        <v>1</v>
      </c>
      <c r="Z394" s="4">
        <v>1</v>
      </c>
      <c r="AB394" s="7"/>
      <c r="AC394" s="10"/>
      <c r="AX394" s="4">
        <v>1</v>
      </c>
      <c r="BE394" s="4">
        <v>1</v>
      </c>
      <c r="BS394" s="4"/>
      <c r="BW394" s="10"/>
      <c r="CG394" s="7"/>
      <c r="CJ394" s="4"/>
      <c r="CO394" s="10"/>
      <c r="CW394" s="25">
        <v>1</v>
      </c>
      <c r="CY394" s="11"/>
      <c r="DB394" s="4"/>
      <c r="DD394" s="4"/>
      <c r="DE394" s="4"/>
      <c r="DF394" s="4"/>
      <c r="DG394" s="4"/>
      <c r="DH394" s="4"/>
      <c r="DI394" s="4"/>
      <c r="DJ394" s="4">
        <v>1</v>
      </c>
      <c r="DK394" s="10"/>
      <c r="DL394" s="4"/>
      <c r="DM394" s="4"/>
      <c r="DN394" s="4"/>
      <c r="DO394" s="4"/>
      <c r="DP394" s="4"/>
      <c r="DQ394" s="4"/>
      <c r="DR394" s="10"/>
      <c r="DS394" s="25"/>
      <c r="DT394" s="4"/>
      <c r="DU394" s="4"/>
      <c r="DV394" s="4">
        <v>1</v>
      </c>
      <c r="DX394" s="4"/>
      <c r="DY394" s="6"/>
      <c r="DZ394" s="4"/>
      <c r="EA394" s="11"/>
      <c r="EE394" s="11"/>
      <c r="EF394" s="19"/>
      <c r="EG394" s="4"/>
      <c r="EI394" s="4"/>
      <c r="EO394" s="4"/>
      <c r="FB394" s="6"/>
      <c r="FL394" s="19"/>
      <c r="FS394" s="6"/>
      <c r="GC394" s="19"/>
    </row>
    <row r="395" spans="1:185" x14ac:dyDescent="0.2">
      <c r="A395" s="23">
        <v>40426</v>
      </c>
      <c r="D395" s="4">
        <v>1</v>
      </c>
      <c r="E395" s="4">
        <v>1</v>
      </c>
      <c r="F395" s="4">
        <v>1</v>
      </c>
      <c r="J395" s="4">
        <v>1</v>
      </c>
      <c r="Z395" s="4">
        <v>1</v>
      </c>
      <c r="AB395" s="7"/>
      <c r="AC395" s="10"/>
      <c r="AX395" s="4">
        <v>1</v>
      </c>
      <c r="BS395" s="4"/>
      <c r="BU395" s="4">
        <v>1</v>
      </c>
      <c r="BW395" s="10"/>
      <c r="CG395" s="7"/>
      <c r="CJ395" s="4"/>
      <c r="CO395" s="10"/>
      <c r="CW395" s="25">
        <v>1</v>
      </c>
      <c r="CY395" s="11"/>
      <c r="DB395" s="4"/>
      <c r="DD395" s="4"/>
      <c r="DE395" s="4"/>
      <c r="DF395" s="4"/>
      <c r="DG395" s="4"/>
      <c r="DH395" s="4"/>
      <c r="DI395" s="4"/>
      <c r="DJ395" s="4">
        <v>1</v>
      </c>
      <c r="DK395" s="10"/>
      <c r="DL395" s="4"/>
      <c r="DM395" s="4"/>
      <c r="DN395" s="4"/>
      <c r="DO395" s="4"/>
      <c r="DP395" s="4"/>
      <c r="DQ395" s="4"/>
      <c r="DR395" s="10"/>
      <c r="DS395" s="25"/>
      <c r="DT395" s="4"/>
      <c r="DU395" s="4"/>
      <c r="DV395" s="4"/>
      <c r="DX395" s="4"/>
      <c r="DY395" s="6"/>
      <c r="DZ395" s="4"/>
      <c r="EA395" s="11"/>
      <c r="EE395" s="11"/>
      <c r="EF395" s="19"/>
      <c r="EG395" s="4"/>
      <c r="EI395" s="4"/>
      <c r="EO395" s="4"/>
      <c r="FB395" s="6"/>
      <c r="FL395" s="19"/>
      <c r="FS395" s="6"/>
      <c r="GC395" s="19"/>
    </row>
    <row r="396" spans="1:185" x14ac:dyDescent="0.2">
      <c r="A396" s="23">
        <v>40433</v>
      </c>
      <c r="D396" s="4">
        <v>1</v>
      </c>
      <c r="F396" s="4">
        <v>1</v>
      </c>
      <c r="J396" s="4">
        <v>1</v>
      </c>
      <c r="V396" s="4">
        <v>1</v>
      </c>
      <c r="Z396" s="4">
        <v>1</v>
      </c>
      <c r="AB396" s="7"/>
      <c r="AC396" s="10"/>
      <c r="AX396" s="4">
        <v>1</v>
      </c>
      <c r="BE396" s="4">
        <v>1</v>
      </c>
      <c r="BS396" s="4"/>
      <c r="BW396" s="10"/>
      <c r="CG396" s="7"/>
      <c r="CJ396" s="4"/>
      <c r="CO396" s="10"/>
      <c r="CW396" s="25">
        <v>1</v>
      </c>
      <c r="CY396" s="11"/>
      <c r="DB396" s="4"/>
      <c r="DD396" s="4"/>
      <c r="DE396" s="4"/>
      <c r="DF396" s="4"/>
      <c r="DG396" s="4"/>
      <c r="DH396" s="4"/>
      <c r="DI396" s="4"/>
      <c r="DJ396" s="4">
        <v>1</v>
      </c>
      <c r="DK396" s="10"/>
      <c r="DL396" s="4"/>
      <c r="DM396" s="4"/>
      <c r="DN396" s="4"/>
      <c r="DO396" s="4"/>
      <c r="DP396" s="4"/>
      <c r="DQ396" s="4"/>
      <c r="DR396" s="10"/>
      <c r="DS396" s="25"/>
      <c r="DT396" s="4"/>
      <c r="DU396" s="4"/>
      <c r="DV396" s="4"/>
      <c r="DX396" s="4"/>
      <c r="DY396" s="6"/>
      <c r="DZ396" s="4"/>
      <c r="EA396" s="11"/>
      <c r="EE396" s="11"/>
      <c r="EF396" s="19"/>
      <c r="EG396" s="4"/>
      <c r="EI396" s="4"/>
      <c r="EO396" s="4"/>
      <c r="FB396" s="6"/>
      <c r="FL396" s="19"/>
      <c r="FS396" s="6"/>
      <c r="GC396" s="19"/>
    </row>
    <row r="397" spans="1:185" x14ac:dyDescent="0.2">
      <c r="A397" s="23">
        <v>40440</v>
      </c>
      <c r="D397" s="4">
        <v>1</v>
      </c>
      <c r="E397" s="4">
        <v>1</v>
      </c>
      <c r="F397" s="4">
        <v>1</v>
      </c>
      <c r="J397" s="4">
        <v>1</v>
      </c>
      <c r="T397" s="4">
        <v>1</v>
      </c>
      <c r="V397" s="4">
        <v>1</v>
      </c>
      <c r="Z397" s="4">
        <v>1</v>
      </c>
      <c r="AB397" s="7"/>
      <c r="AC397" s="10"/>
      <c r="BP397" s="4">
        <v>1</v>
      </c>
      <c r="BS397" s="4"/>
      <c r="BU397" s="4">
        <v>1</v>
      </c>
      <c r="BW397" s="10"/>
      <c r="CG397" s="7"/>
      <c r="CJ397" s="4"/>
      <c r="CO397" s="10"/>
      <c r="CW397" s="25"/>
      <c r="CX397" s="4">
        <v>1</v>
      </c>
      <c r="CY397" s="11"/>
      <c r="DB397" s="4"/>
      <c r="DD397" s="4"/>
      <c r="DE397" s="4"/>
      <c r="DF397" s="4"/>
      <c r="DG397" s="4"/>
      <c r="DH397" s="4"/>
      <c r="DI397" s="4"/>
      <c r="DJ397" s="4">
        <v>1</v>
      </c>
      <c r="DK397" s="10"/>
      <c r="DL397" s="4"/>
      <c r="DM397" s="4"/>
      <c r="DN397" s="4"/>
      <c r="DO397" s="4"/>
      <c r="DP397" s="4"/>
      <c r="DQ397" s="4"/>
      <c r="DR397" s="10"/>
      <c r="DS397" s="25"/>
      <c r="DT397" s="4"/>
      <c r="DU397" s="4"/>
      <c r="DV397" s="4"/>
      <c r="DX397" s="4"/>
      <c r="DY397" s="6"/>
      <c r="DZ397" s="4"/>
      <c r="EA397" s="11"/>
      <c r="EE397" s="11"/>
      <c r="EF397" s="19"/>
      <c r="EG397" s="4"/>
      <c r="EI397" s="4"/>
      <c r="EO397" s="4"/>
      <c r="FB397" s="6"/>
      <c r="FL397" s="19"/>
      <c r="FS397" s="6"/>
      <c r="GC397" s="19"/>
    </row>
    <row r="398" spans="1:185" x14ac:dyDescent="0.2">
      <c r="A398" s="23">
        <v>40447</v>
      </c>
      <c r="D398" s="4">
        <v>1</v>
      </c>
      <c r="E398" s="4">
        <v>1</v>
      </c>
      <c r="F398" s="4">
        <v>1</v>
      </c>
      <c r="J398" s="4">
        <v>1</v>
      </c>
      <c r="N398" s="4">
        <v>1</v>
      </c>
      <c r="T398" s="4">
        <v>1</v>
      </c>
      <c r="V398" s="4">
        <v>1</v>
      </c>
      <c r="AB398" s="7"/>
      <c r="AC398" s="10"/>
      <c r="AX398" s="4">
        <v>1</v>
      </c>
      <c r="BE398" s="4">
        <v>1</v>
      </c>
      <c r="BS398" s="4"/>
      <c r="BW398" s="10"/>
      <c r="CG398" s="7"/>
      <c r="CJ398" s="4"/>
      <c r="CO398" s="10"/>
      <c r="CW398" s="25">
        <v>1</v>
      </c>
      <c r="CX398" s="4">
        <v>1</v>
      </c>
      <c r="CY398" s="11"/>
      <c r="DB398" s="4"/>
      <c r="DD398" s="4"/>
      <c r="DE398" s="4"/>
      <c r="DF398" s="4"/>
      <c r="DG398" s="4"/>
      <c r="DH398" s="4"/>
      <c r="DI398" s="4"/>
      <c r="DJ398" s="4">
        <v>1</v>
      </c>
      <c r="DK398" s="10"/>
      <c r="DL398" s="4"/>
      <c r="DM398" s="4"/>
      <c r="DN398" s="4"/>
      <c r="DO398" s="4"/>
      <c r="DP398" s="4"/>
      <c r="DQ398" s="4"/>
      <c r="DR398" s="10"/>
      <c r="DS398" s="25"/>
      <c r="DT398" s="4"/>
      <c r="DU398" s="4"/>
      <c r="DV398" s="4"/>
      <c r="DX398" s="4"/>
      <c r="DY398" s="6"/>
      <c r="DZ398" s="4"/>
      <c r="EA398" s="11"/>
      <c r="EE398" s="11"/>
      <c r="EF398" s="19"/>
      <c r="EG398" s="4"/>
      <c r="EI398" s="4"/>
      <c r="EO398" s="4"/>
      <c r="FB398" s="6"/>
      <c r="FL398" s="19"/>
      <c r="FS398" s="6"/>
      <c r="GC398" s="19"/>
    </row>
    <row r="399" spans="1:185" x14ac:dyDescent="0.2">
      <c r="A399" s="23">
        <v>40454</v>
      </c>
      <c r="D399" s="4">
        <v>1</v>
      </c>
      <c r="E399" s="4">
        <v>1</v>
      </c>
      <c r="J399" s="4">
        <v>1</v>
      </c>
      <c r="Z399" s="4">
        <v>1</v>
      </c>
      <c r="AB399" s="7"/>
      <c r="AC399" s="10"/>
      <c r="BE399" s="4">
        <v>1</v>
      </c>
      <c r="BS399" s="4"/>
      <c r="BU399" s="4">
        <v>1</v>
      </c>
      <c r="BW399" s="10"/>
      <c r="CG399" s="7"/>
      <c r="CJ399" s="4"/>
      <c r="CO399" s="10"/>
      <c r="CW399" s="25"/>
      <c r="CX399" s="4">
        <v>1</v>
      </c>
      <c r="CY399" s="11"/>
      <c r="DB399" s="4"/>
      <c r="DD399" s="4"/>
      <c r="DE399" s="4"/>
      <c r="DF399" s="4"/>
      <c r="DG399" s="4"/>
      <c r="DH399" s="4"/>
      <c r="DI399" s="4"/>
      <c r="DJ399" s="4">
        <v>1</v>
      </c>
      <c r="DK399" s="10"/>
      <c r="DL399" s="4"/>
      <c r="DM399" s="4"/>
      <c r="DN399" s="4"/>
      <c r="DO399" s="4"/>
      <c r="DP399" s="4"/>
      <c r="DQ399" s="4"/>
      <c r="DR399" s="10"/>
      <c r="DS399" s="25">
        <v>1</v>
      </c>
      <c r="DT399" s="4"/>
      <c r="DU399" s="4"/>
      <c r="DV399" s="4"/>
      <c r="DX399" s="4"/>
      <c r="DY399" s="6"/>
      <c r="DZ399" s="4"/>
      <c r="EA399" s="11"/>
      <c r="EE399" s="11"/>
      <c r="EF399" s="19"/>
      <c r="EG399" s="4"/>
      <c r="EI399" s="4"/>
      <c r="EO399" s="4"/>
      <c r="FB399" s="6"/>
      <c r="FL399" s="19"/>
      <c r="FS399" s="6"/>
      <c r="GC399" s="19"/>
    </row>
    <row r="400" spans="1:185" x14ac:dyDescent="0.2">
      <c r="A400" s="23">
        <v>40461</v>
      </c>
      <c r="D400" s="4">
        <v>1</v>
      </c>
      <c r="E400" s="4">
        <v>1</v>
      </c>
      <c r="F400" s="10">
        <v>1</v>
      </c>
      <c r="G400" s="10"/>
      <c r="H400" s="10"/>
      <c r="I400" s="10"/>
      <c r="J400" s="4">
        <v>1</v>
      </c>
      <c r="T400" s="10">
        <v>1</v>
      </c>
      <c r="V400" s="4">
        <v>1</v>
      </c>
      <c r="Z400" s="4">
        <v>1</v>
      </c>
      <c r="AB400" s="7"/>
      <c r="AC400" s="10"/>
      <c r="AV400" s="4">
        <v>1</v>
      </c>
      <c r="AX400" s="4">
        <v>1</v>
      </c>
      <c r="BS400" s="4"/>
      <c r="BW400" s="10"/>
      <c r="CG400" s="7"/>
      <c r="CJ400" s="4"/>
      <c r="CO400" s="10"/>
      <c r="CW400" s="25">
        <v>1</v>
      </c>
      <c r="CY400" s="11"/>
      <c r="DB400" s="4"/>
      <c r="DD400" s="4"/>
      <c r="DE400" s="4"/>
      <c r="DF400" s="4"/>
      <c r="DG400" s="4"/>
      <c r="DH400" s="4"/>
      <c r="DI400" s="4"/>
      <c r="DJ400" s="4">
        <v>1</v>
      </c>
      <c r="DK400" s="10"/>
      <c r="DL400" s="4"/>
      <c r="DM400" s="4"/>
      <c r="DN400" s="4"/>
      <c r="DO400" s="4"/>
      <c r="DP400" s="4"/>
      <c r="DQ400" s="4"/>
      <c r="DR400" s="10"/>
      <c r="DS400" s="25">
        <v>1</v>
      </c>
      <c r="DT400" s="4"/>
      <c r="DU400" s="4"/>
      <c r="DV400" s="4"/>
      <c r="DX400" s="4"/>
      <c r="DY400" s="6"/>
      <c r="DZ400" s="4"/>
      <c r="EA400" s="11"/>
      <c r="EE400" s="11"/>
      <c r="EF400" s="19"/>
      <c r="EG400" s="4"/>
      <c r="EI400" s="4"/>
      <c r="EO400" s="4"/>
      <c r="FB400" s="6"/>
      <c r="FL400" s="19"/>
      <c r="FS400" s="6"/>
      <c r="GC400" s="19"/>
    </row>
    <row r="401" spans="1:185" x14ac:dyDescent="0.2">
      <c r="A401" s="23">
        <v>40468</v>
      </c>
      <c r="D401" s="4">
        <v>1</v>
      </c>
      <c r="E401" s="4">
        <v>1</v>
      </c>
      <c r="F401" s="4">
        <v>1</v>
      </c>
      <c r="J401" s="4">
        <v>1</v>
      </c>
      <c r="T401" s="4">
        <v>1</v>
      </c>
      <c r="U401" s="4">
        <v>1</v>
      </c>
      <c r="V401" s="4">
        <v>1</v>
      </c>
      <c r="Z401" s="4">
        <v>1</v>
      </c>
      <c r="AB401" s="7"/>
      <c r="AC401" s="10"/>
      <c r="AV401" s="4">
        <v>1</v>
      </c>
      <c r="BS401" s="4"/>
      <c r="BU401" s="4">
        <v>1</v>
      </c>
      <c r="BW401" s="10"/>
      <c r="CG401" s="7"/>
      <c r="CJ401" s="4"/>
      <c r="CO401" s="10"/>
      <c r="CW401" s="25">
        <v>1</v>
      </c>
      <c r="CY401" s="11"/>
      <c r="DB401" s="4"/>
      <c r="DD401" s="4"/>
      <c r="DE401" s="4"/>
      <c r="DF401" s="4"/>
      <c r="DG401" s="4"/>
      <c r="DH401" s="4"/>
      <c r="DI401" s="4"/>
      <c r="DJ401" s="4">
        <v>1</v>
      </c>
      <c r="DK401" s="10"/>
      <c r="DL401" s="4"/>
      <c r="DM401" s="4"/>
      <c r="DN401" s="4"/>
      <c r="DO401" s="4"/>
      <c r="DP401" s="4"/>
      <c r="DQ401" s="4"/>
      <c r="DR401" s="10"/>
      <c r="DS401" s="25"/>
      <c r="DT401" s="4"/>
      <c r="DU401" s="4"/>
      <c r="DV401" s="4"/>
      <c r="DX401" s="4"/>
      <c r="DY401" s="6"/>
      <c r="DZ401" s="4"/>
      <c r="EA401" s="11"/>
      <c r="EE401" s="11"/>
      <c r="EF401" s="19"/>
      <c r="EG401" s="4"/>
      <c r="EI401" s="4"/>
      <c r="EO401" s="4"/>
      <c r="FB401" s="6"/>
      <c r="FL401" s="19"/>
      <c r="FS401" s="6"/>
      <c r="GC401" s="19"/>
    </row>
    <row r="402" spans="1:185" x14ac:dyDescent="0.2">
      <c r="A402" s="23">
        <v>40475</v>
      </c>
      <c r="D402" s="4">
        <v>1</v>
      </c>
      <c r="E402" s="4">
        <v>1</v>
      </c>
      <c r="F402" s="4">
        <v>1</v>
      </c>
      <c r="J402" s="4">
        <v>1</v>
      </c>
      <c r="T402" s="4">
        <v>1</v>
      </c>
      <c r="V402" s="4">
        <v>1</v>
      </c>
      <c r="AB402" s="7"/>
      <c r="AC402" s="10"/>
      <c r="AX402" s="4">
        <v>1</v>
      </c>
      <c r="BE402" s="4">
        <v>1</v>
      </c>
      <c r="BS402" s="4"/>
      <c r="BW402" s="10"/>
      <c r="CG402" s="7"/>
      <c r="CJ402" s="4"/>
      <c r="CO402" s="10"/>
      <c r="CW402" s="25"/>
      <c r="CX402" s="4">
        <v>1</v>
      </c>
      <c r="CY402" s="11"/>
      <c r="DB402" s="4"/>
      <c r="DD402" s="4"/>
      <c r="DE402" s="4"/>
      <c r="DF402" s="4"/>
      <c r="DG402" s="4"/>
      <c r="DH402" s="4">
        <v>1</v>
      </c>
      <c r="DI402" s="4"/>
      <c r="DJ402" s="4"/>
      <c r="DK402" s="10"/>
      <c r="DL402" s="4"/>
      <c r="DM402" s="4"/>
      <c r="DN402" s="4"/>
      <c r="DO402" s="4"/>
      <c r="DP402" s="4"/>
      <c r="DQ402" s="4"/>
      <c r="DR402" s="10"/>
      <c r="DS402" s="25">
        <v>1</v>
      </c>
      <c r="DT402" s="4"/>
      <c r="DU402" s="4"/>
      <c r="DV402" s="4"/>
      <c r="DX402" s="4"/>
      <c r="DY402" s="6"/>
      <c r="DZ402" s="4"/>
      <c r="EA402" s="11"/>
      <c r="EE402" s="11"/>
      <c r="EF402" s="19"/>
      <c r="EG402" s="4"/>
      <c r="EI402" s="4"/>
      <c r="EO402" s="4"/>
      <c r="FB402" s="6"/>
      <c r="FL402" s="19"/>
      <c r="FS402" s="6"/>
      <c r="GC402" s="19"/>
    </row>
    <row r="403" spans="1:185" x14ac:dyDescent="0.2">
      <c r="A403" s="23">
        <v>40482</v>
      </c>
      <c r="D403" s="24">
        <v>1</v>
      </c>
      <c r="E403" s="4">
        <v>1</v>
      </c>
      <c r="F403" s="4">
        <v>1</v>
      </c>
      <c r="J403" s="4">
        <v>1</v>
      </c>
      <c r="T403" s="4">
        <v>1</v>
      </c>
      <c r="V403" s="4">
        <v>1</v>
      </c>
      <c r="Z403" s="4">
        <v>1</v>
      </c>
      <c r="AB403" s="7"/>
      <c r="AC403" s="10"/>
      <c r="AX403" s="4">
        <v>1</v>
      </c>
      <c r="BS403" s="4"/>
      <c r="BU403" s="4">
        <v>1</v>
      </c>
      <c r="BW403" s="10"/>
      <c r="CG403" s="7"/>
      <c r="CJ403" s="4"/>
      <c r="CO403" s="10"/>
      <c r="CW403" s="25"/>
      <c r="CX403" s="4">
        <v>1</v>
      </c>
      <c r="CY403" s="11"/>
      <c r="DB403" s="4"/>
      <c r="DD403" s="4"/>
      <c r="DE403" s="4"/>
      <c r="DF403" s="4"/>
      <c r="DG403" s="4"/>
      <c r="DH403" s="4"/>
      <c r="DI403" s="4"/>
      <c r="DJ403" s="4">
        <v>1</v>
      </c>
      <c r="DK403" s="10"/>
      <c r="DL403" s="4"/>
      <c r="DM403" s="4"/>
      <c r="DN403" s="4"/>
      <c r="DO403" s="4"/>
      <c r="DP403" s="4"/>
      <c r="DQ403" s="4"/>
      <c r="DR403" s="10"/>
      <c r="DS403" s="25"/>
      <c r="DT403" s="4"/>
      <c r="DU403" s="4"/>
      <c r="DV403" s="4"/>
      <c r="DX403" s="4"/>
      <c r="DY403" s="6"/>
      <c r="DZ403" s="4"/>
      <c r="EA403" s="11"/>
      <c r="EE403" s="11"/>
      <c r="EF403" s="19"/>
      <c r="EG403" s="4"/>
      <c r="EI403" s="4"/>
      <c r="EO403" s="4"/>
      <c r="FB403" s="6"/>
      <c r="FL403" s="19"/>
      <c r="FS403" s="6"/>
      <c r="GC403" s="19"/>
    </row>
    <row r="404" spans="1:185" x14ac:dyDescent="0.2">
      <c r="A404" s="23">
        <v>40489</v>
      </c>
      <c r="D404" s="4">
        <v>1</v>
      </c>
      <c r="E404" s="4">
        <v>1</v>
      </c>
      <c r="F404" s="4">
        <v>1</v>
      </c>
      <c r="J404" s="4">
        <v>1</v>
      </c>
      <c r="K404" s="4">
        <v>1</v>
      </c>
      <c r="M404" s="4">
        <v>1</v>
      </c>
      <c r="N404" s="4">
        <v>1</v>
      </c>
      <c r="T404" s="4">
        <v>1</v>
      </c>
      <c r="U404" s="4">
        <v>1</v>
      </c>
      <c r="V404" s="4">
        <v>1</v>
      </c>
      <c r="W404" s="4">
        <v>1</v>
      </c>
      <c r="Z404" s="4">
        <v>1</v>
      </c>
      <c r="AB404" s="7"/>
      <c r="AC404" s="10"/>
      <c r="AN404" s="4">
        <v>1</v>
      </c>
      <c r="AV404" s="4">
        <v>1</v>
      </c>
      <c r="BE404" s="4">
        <v>1</v>
      </c>
      <c r="BS404" s="4"/>
      <c r="BU404" s="4">
        <v>1</v>
      </c>
      <c r="BW404" s="10"/>
      <c r="CG404" s="7"/>
      <c r="CJ404" s="4"/>
      <c r="CO404" s="10"/>
      <c r="CW404" s="25">
        <v>1</v>
      </c>
      <c r="CX404" s="4">
        <v>1</v>
      </c>
      <c r="CY404" s="11"/>
      <c r="DB404" s="4"/>
      <c r="DD404" s="4"/>
      <c r="DE404" s="4"/>
      <c r="DF404" s="4"/>
      <c r="DG404" s="4"/>
      <c r="DH404" s="4">
        <v>1</v>
      </c>
      <c r="DI404" s="4"/>
      <c r="DJ404" s="4"/>
      <c r="DK404" s="10"/>
      <c r="DL404" s="4"/>
      <c r="DM404" s="4"/>
      <c r="DN404" s="4"/>
      <c r="DO404" s="4"/>
      <c r="DP404" s="4"/>
      <c r="DQ404" s="4"/>
      <c r="DR404" s="10"/>
      <c r="DS404" s="25"/>
      <c r="DT404" s="4"/>
      <c r="DU404" s="4"/>
      <c r="DV404" s="4"/>
      <c r="DX404" s="4"/>
      <c r="DY404" s="6"/>
      <c r="DZ404" s="4"/>
      <c r="EA404" s="11"/>
      <c r="EE404" s="11"/>
      <c r="EF404" s="19"/>
      <c r="EG404" s="4"/>
      <c r="EI404" s="4"/>
      <c r="EO404" s="4"/>
      <c r="FB404" s="6"/>
      <c r="FL404" s="19"/>
      <c r="FS404" s="6"/>
      <c r="GC404" s="19"/>
    </row>
    <row r="405" spans="1:185" x14ac:dyDescent="0.2">
      <c r="A405" s="23">
        <v>40496</v>
      </c>
      <c r="D405" s="4">
        <v>1</v>
      </c>
      <c r="E405" s="4">
        <v>1</v>
      </c>
      <c r="F405" s="4">
        <v>1</v>
      </c>
      <c r="J405" s="4">
        <v>1</v>
      </c>
      <c r="T405" s="4">
        <v>1</v>
      </c>
      <c r="V405" s="4">
        <v>1</v>
      </c>
      <c r="AB405" s="7"/>
      <c r="AC405" s="10"/>
      <c r="AV405" s="4">
        <v>1</v>
      </c>
      <c r="BS405" s="4"/>
      <c r="BU405" s="4">
        <v>1</v>
      </c>
      <c r="BW405" s="10"/>
      <c r="CG405" s="7"/>
      <c r="CJ405" s="4"/>
      <c r="CO405" s="10"/>
      <c r="CW405" s="25">
        <v>1</v>
      </c>
      <c r="CY405" s="11"/>
      <c r="DB405" s="4"/>
      <c r="DD405" s="4"/>
      <c r="DE405" s="4"/>
      <c r="DF405" s="4"/>
      <c r="DG405" s="4"/>
      <c r="DH405" s="4"/>
      <c r="DI405" s="4"/>
      <c r="DJ405" s="4"/>
      <c r="DK405" s="10"/>
      <c r="DL405" s="4"/>
      <c r="DM405" s="4"/>
      <c r="DN405" s="4"/>
      <c r="DO405" s="4"/>
      <c r="DP405" s="4"/>
      <c r="DQ405" s="4"/>
      <c r="DR405" s="10"/>
      <c r="DS405" s="25"/>
      <c r="DT405" s="4"/>
      <c r="DU405" s="4"/>
      <c r="DV405" s="4">
        <v>1</v>
      </c>
      <c r="DX405" s="4"/>
      <c r="DY405" s="6"/>
      <c r="DZ405" s="4"/>
      <c r="EA405" s="11"/>
      <c r="EE405" s="11"/>
      <c r="EF405" s="19"/>
      <c r="EG405" s="4"/>
      <c r="EI405" s="4"/>
      <c r="EO405" s="4"/>
      <c r="FB405" s="6"/>
      <c r="FL405" s="19"/>
      <c r="FS405" s="6"/>
      <c r="GC405" s="19"/>
    </row>
    <row r="406" spans="1:185" x14ac:dyDescent="0.2">
      <c r="A406" s="23">
        <v>40503</v>
      </c>
      <c r="D406" s="4">
        <v>1</v>
      </c>
      <c r="E406" s="4">
        <v>1</v>
      </c>
      <c r="F406" s="4">
        <v>1</v>
      </c>
      <c r="J406" s="4">
        <v>1</v>
      </c>
      <c r="T406" s="4">
        <v>1</v>
      </c>
      <c r="V406" s="4">
        <v>1</v>
      </c>
      <c r="Z406" s="4">
        <v>1</v>
      </c>
      <c r="AB406" s="7"/>
      <c r="AC406" s="10"/>
      <c r="AX406" s="4">
        <v>1</v>
      </c>
      <c r="BE406" s="4">
        <v>1</v>
      </c>
      <c r="BS406" s="4"/>
      <c r="BW406" s="10"/>
      <c r="CG406" s="7"/>
      <c r="CJ406" s="4"/>
      <c r="CO406" s="10"/>
      <c r="CW406" s="25">
        <v>1</v>
      </c>
      <c r="CY406" s="11"/>
      <c r="DB406" s="4"/>
      <c r="DD406" s="4"/>
      <c r="DE406" s="4"/>
      <c r="DF406" s="4"/>
      <c r="DG406" s="4"/>
      <c r="DH406" s="4">
        <v>1</v>
      </c>
      <c r="DI406" s="4"/>
      <c r="DJ406" s="4"/>
      <c r="DK406" s="10"/>
      <c r="DL406" s="4"/>
      <c r="DM406" s="4"/>
      <c r="DN406" s="4"/>
      <c r="DO406" s="4"/>
      <c r="DP406" s="4"/>
      <c r="DQ406" s="4"/>
      <c r="DR406" s="10"/>
      <c r="DS406" s="25"/>
      <c r="DT406" s="4"/>
      <c r="DU406" s="4"/>
      <c r="DV406" s="4"/>
      <c r="DX406" s="4"/>
      <c r="DY406" s="6"/>
      <c r="DZ406" s="4"/>
      <c r="EA406" s="11"/>
      <c r="EE406" s="11"/>
      <c r="EF406" s="19"/>
      <c r="EG406" s="4"/>
      <c r="EI406" s="4"/>
      <c r="EO406" s="4"/>
      <c r="FB406" s="6"/>
      <c r="FL406" s="19"/>
      <c r="FS406" s="6"/>
      <c r="GC406" s="19"/>
    </row>
    <row r="407" spans="1:185" x14ac:dyDescent="0.2">
      <c r="A407" s="23">
        <v>40510</v>
      </c>
      <c r="D407" s="4">
        <v>1</v>
      </c>
      <c r="E407" s="4">
        <v>1</v>
      </c>
      <c r="F407" s="4">
        <v>1</v>
      </c>
      <c r="J407" s="4">
        <v>1</v>
      </c>
      <c r="T407" s="4">
        <v>1</v>
      </c>
      <c r="V407" s="4">
        <v>1</v>
      </c>
      <c r="Z407" s="4">
        <v>1</v>
      </c>
      <c r="AB407" s="7"/>
      <c r="AC407" s="10"/>
      <c r="BE407" s="4">
        <v>1</v>
      </c>
      <c r="BS407" s="4"/>
      <c r="BU407" s="4">
        <v>1</v>
      </c>
      <c r="BW407" s="10"/>
      <c r="CG407" s="7"/>
      <c r="CJ407" s="4"/>
      <c r="CO407" s="10"/>
      <c r="CW407" s="25"/>
      <c r="CX407" s="4">
        <v>1</v>
      </c>
      <c r="CY407" s="11"/>
      <c r="DB407" s="4"/>
      <c r="DD407" s="4"/>
      <c r="DE407" s="4"/>
      <c r="DF407" s="4"/>
      <c r="DG407" s="4"/>
      <c r="DH407" s="4"/>
      <c r="DI407" s="4"/>
      <c r="DJ407" s="4"/>
      <c r="DK407" s="10"/>
      <c r="DL407" s="4"/>
      <c r="DM407" s="4"/>
      <c r="DN407" s="4"/>
      <c r="DO407" s="4"/>
      <c r="DP407" s="4"/>
      <c r="DQ407" s="4"/>
      <c r="DR407" s="10"/>
      <c r="DS407" s="25"/>
      <c r="DT407" s="4"/>
      <c r="DU407" s="4"/>
      <c r="DV407" s="4">
        <v>1</v>
      </c>
      <c r="DX407" s="4"/>
      <c r="DY407" s="6"/>
      <c r="DZ407" s="4"/>
      <c r="EA407" s="11"/>
      <c r="EE407" s="11"/>
      <c r="EF407" s="19"/>
      <c r="EG407" s="4"/>
      <c r="EI407" s="4"/>
      <c r="EO407" s="4"/>
      <c r="FB407" s="6"/>
      <c r="FL407" s="19"/>
      <c r="FS407" s="6"/>
      <c r="GC407" s="19"/>
    </row>
    <row r="408" spans="1:185" x14ac:dyDescent="0.2">
      <c r="A408" s="23">
        <v>40517</v>
      </c>
      <c r="D408" s="4">
        <v>1</v>
      </c>
      <c r="E408" s="4">
        <v>1</v>
      </c>
      <c r="F408" s="4">
        <v>1</v>
      </c>
      <c r="J408" s="4">
        <v>1</v>
      </c>
      <c r="V408" s="4">
        <v>1</v>
      </c>
      <c r="AB408" s="7"/>
      <c r="AC408" s="10"/>
      <c r="AX408" s="4">
        <v>1</v>
      </c>
      <c r="BS408" s="4"/>
      <c r="BU408" s="4">
        <v>1</v>
      </c>
      <c r="BW408" s="10"/>
      <c r="CG408" s="7"/>
      <c r="CJ408" s="4"/>
      <c r="CO408" s="10"/>
      <c r="CW408" s="25">
        <v>1</v>
      </c>
      <c r="CY408" s="11"/>
      <c r="DB408" s="4"/>
      <c r="DD408" s="4"/>
      <c r="DE408" s="4"/>
      <c r="DF408" s="4"/>
      <c r="DG408" s="4"/>
      <c r="DH408" s="4">
        <v>1</v>
      </c>
      <c r="DI408" s="4"/>
      <c r="DJ408" s="4"/>
      <c r="DK408" s="10"/>
      <c r="DL408" s="4"/>
      <c r="DM408" s="4"/>
      <c r="DN408" s="4"/>
      <c r="DO408" s="4"/>
      <c r="DP408" s="4"/>
      <c r="DQ408" s="4"/>
      <c r="DR408" s="10"/>
      <c r="DS408" s="25"/>
      <c r="DT408" s="4"/>
      <c r="DU408" s="4"/>
      <c r="DV408" s="4"/>
      <c r="DX408" s="4"/>
      <c r="DY408" s="6"/>
      <c r="DZ408" s="4"/>
      <c r="EA408" s="11"/>
      <c r="EE408" s="11"/>
      <c r="EF408" s="19"/>
      <c r="EG408" s="4"/>
      <c r="EI408" s="4"/>
      <c r="EO408" s="4"/>
      <c r="FB408" s="6"/>
      <c r="FL408" s="19"/>
      <c r="FS408" s="6"/>
      <c r="GC408" s="19"/>
    </row>
    <row r="409" spans="1:185" x14ac:dyDescent="0.2">
      <c r="A409" s="23">
        <v>40524</v>
      </c>
      <c r="D409" s="4">
        <v>1</v>
      </c>
      <c r="E409" s="4">
        <v>1</v>
      </c>
      <c r="F409" s="4">
        <v>1</v>
      </c>
      <c r="J409" s="4">
        <v>1</v>
      </c>
      <c r="V409" s="4">
        <v>1</v>
      </c>
      <c r="AB409" s="7"/>
      <c r="AC409" s="10"/>
      <c r="AP409" s="4">
        <v>1</v>
      </c>
      <c r="BS409" s="4"/>
      <c r="BU409" s="4">
        <v>1</v>
      </c>
      <c r="BW409" s="10"/>
      <c r="CG409" s="7"/>
      <c r="CJ409" s="4"/>
      <c r="CO409" s="10"/>
      <c r="CW409" s="25"/>
      <c r="CX409" s="4">
        <v>1</v>
      </c>
      <c r="CY409" s="11"/>
      <c r="DB409" s="4"/>
      <c r="DD409" s="4"/>
      <c r="DE409" s="4"/>
      <c r="DF409" s="4"/>
      <c r="DG409" s="4"/>
      <c r="DH409" s="4"/>
      <c r="DI409" s="4"/>
      <c r="DJ409" s="4"/>
      <c r="DK409" s="10"/>
      <c r="DL409" s="4"/>
      <c r="DM409" s="4"/>
      <c r="DN409" s="4"/>
      <c r="DO409" s="4"/>
      <c r="DP409" s="4"/>
      <c r="DQ409" s="4"/>
      <c r="DR409" s="10"/>
      <c r="DS409" s="25"/>
      <c r="DT409" s="4"/>
      <c r="DU409" s="4"/>
      <c r="DV409" s="4">
        <v>1</v>
      </c>
      <c r="DX409" s="4"/>
      <c r="DY409" s="6"/>
      <c r="DZ409" s="4"/>
      <c r="EA409" s="11"/>
      <c r="EE409" s="11"/>
      <c r="EF409" s="19"/>
      <c r="EG409" s="4"/>
      <c r="EI409" s="4"/>
      <c r="EO409" s="4"/>
      <c r="FB409" s="6"/>
      <c r="FL409" s="19"/>
      <c r="FS409" s="6"/>
      <c r="GC409" s="19"/>
    </row>
    <row r="410" spans="1:185" x14ac:dyDescent="0.2">
      <c r="A410" s="23">
        <v>40531</v>
      </c>
      <c r="D410" s="4">
        <v>1</v>
      </c>
      <c r="E410" s="4">
        <v>1</v>
      </c>
      <c r="F410" s="4">
        <v>1</v>
      </c>
      <c r="J410" s="4">
        <v>1</v>
      </c>
      <c r="T410" s="4">
        <v>1</v>
      </c>
      <c r="V410" s="4">
        <v>1</v>
      </c>
      <c r="AB410" s="7"/>
      <c r="AC410" s="10"/>
      <c r="AX410" s="4">
        <v>1</v>
      </c>
      <c r="BE410" s="4">
        <v>1</v>
      </c>
      <c r="BS410" s="4"/>
      <c r="BW410" s="10"/>
      <c r="CG410" s="7"/>
      <c r="CJ410" s="4"/>
      <c r="CO410" s="10"/>
      <c r="CW410" s="25">
        <v>1</v>
      </c>
      <c r="CY410" s="11"/>
      <c r="DB410" s="4"/>
      <c r="DD410" s="4"/>
      <c r="DE410" s="4"/>
      <c r="DF410" s="4"/>
      <c r="DG410" s="4"/>
      <c r="DH410" s="4"/>
      <c r="DI410" s="4"/>
      <c r="DJ410" s="4"/>
      <c r="DK410" s="10"/>
      <c r="DL410" s="4"/>
      <c r="DM410" s="4"/>
      <c r="DN410" s="4"/>
      <c r="DO410" s="4"/>
      <c r="DP410" s="4"/>
      <c r="DQ410" s="4"/>
      <c r="DR410" s="10"/>
      <c r="DS410" s="25"/>
      <c r="DT410" s="4"/>
      <c r="DU410" s="4"/>
      <c r="DV410" s="4">
        <v>1</v>
      </c>
      <c r="DX410" s="4"/>
      <c r="DY410" s="6"/>
      <c r="DZ410" s="4"/>
      <c r="EA410" s="11"/>
      <c r="EE410" s="11"/>
      <c r="EF410" s="19"/>
      <c r="EG410" s="4"/>
      <c r="EI410" s="4"/>
      <c r="EO410" s="4"/>
      <c r="FB410" s="6"/>
      <c r="FL410" s="19"/>
      <c r="FS410" s="6"/>
      <c r="GC410" s="19"/>
    </row>
    <row r="411" spans="1:185" s="16" customFormat="1" x14ac:dyDescent="0.2">
      <c r="A411" s="26">
        <v>40538</v>
      </c>
      <c r="B411" s="5"/>
      <c r="C411" s="5"/>
      <c r="D411" s="5">
        <v>1</v>
      </c>
      <c r="E411" s="5">
        <v>1</v>
      </c>
      <c r="F411" s="5">
        <v>1</v>
      </c>
      <c r="G411" s="5"/>
      <c r="H411" s="5"/>
      <c r="I411" s="5"/>
      <c r="J411" s="5">
        <v>1</v>
      </c>
      <c r="K411" s="5"/>
      <c r="L411" s="5"/>
      <c r="M411" s="5"/>
      <c r="N411" s="5"/>
      <c r="O411" s="5"/>
      <c r="P411" s="5"/>
      <c r="Q411" s="5"/>
      <c r="R411" s="5"/>
      <c r="S411" s="5"/>
      <c r="T411" s="5">
        <v>1</v>
      </c>
      <c r="U411" s="5"/>
      <c r="V411" s="5">
        <v>1</v>
      </c>
      <c r="W411" s="5"/>
      <c r="X411" s="5"/>
      <c r="Y411" s="5"/>
      <c r="Z411" s="5"/>
      <c r="AA411" s="5"/>
      <c r="AB411" s="7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>
        <v>1</v>
      </c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>
        <v>1</v>
      </c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7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27"/>
      <c r="CX411" s="5">
        <v>1</v>
      </c>
      <c r="CY411" s="11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27"/>
      <c r="DT411" s="5"/>
      <c r="DU411" s="5"/>
      <c r="DV411" s="5">
        <v>1</v>
      </c>
      <c r="DW411" s="5"/>
      <c r="DX411" s="5"/>
      <c r="DZ411" s="5"/>
      <c r="EA411" s="11"/>
      <c r="EE411" s="11"/>
      <c r="EF411" s="5"/>
      <c r="EG411" s="5"/>
      <c r="EI411" s="5"/>
      <c r="EO411" s="5"/>
      <c r="FL411" s="19"/>
      <c r="GC411" s="19"/>
    </row>
    <row r="412" spans="1:185" x14ac:dyDescent="0.2">
      <c r="A412" s="23">
        <v>40545</v>
      </c>
      <c r="E412" s="24">
        <v>1</v>
      </c>
      <c r="F412" s="4">
        <v>1</v>
      </c>
      <c r="J412" s="4">
        <v>1</v>
      </c>
      <c r="U412" s="4">
        <v>1</v>
      </c>
      <c r="V412" s="4">
        <v>1</v>
      </c>
      <c r="AB412" s="7"/>
      <c r="AC412" s="10"/>
      <c r="AX412" s="4">
        <v>1</v>
      </c>
      <c r="BQ412" s="6"/>
      <c r="BR412" s="6"/>
      <c r="BS412" s="6"/>
      <c r="BT412" s="6"/>
      <c r="BU412" s="4">
        <v>1</v>
      </c>
      <c r="BV412" s="6"/>
      <c r="BW412" s="19"/>
      <c r="BX412" s="6"/>
      <c r="BY412" s="6"/>
      <c r="BZ412" s="6"/>
      <c r="CA412" s="6"/>
      <c r="CB412" s="6"/>
      <c r="CC412" s="6"/>
      <c r="CD412" s="6"/>
      <c r="CE412" s="6"/>
      <c r="CF412" s="6"/>
      <c r="CG412" s="7"/>
      <c r="CJ412" s="4"/>
      <c r="CL412" s="25"/>
      <c r="CO412" s="10"/>
      <c r="CT412" s="6"/>
      <c r="CU412" s="25"/>
      <c r="CV412" s="25"/>
      <c r="CX412" s="4">
        <v>1</v>
      </c>
      <c r="CY412" s="11"/>
      <c r="DB412" s="4"/>
      <c r="DD412" s="4"/>
      <c r="DE412" s="4"/>
      <c r="DF412" s="4"/>
      <c r="DG412" s="4"/>
      <c r="DH412" s="4">
        <v>1</v>
      </c>
      <c r="DI412" s="4"/>
      <c r="DJ412" s="4"/>
      <c r="DK412" s="10"/>
      <c r="DL412" s="4"/>
      <c r="DM412" s="4"/>
      <c r="DN412" s="4"/>
      <c r="DO412" s="4"/>
      <c r="DP412" s="4"/>
      <c r="DQ412" s="4"/>
      <c r="DR412" s="10"/>
      <c r="DS412" s="4"/>
      <c r="DT412" s="4"/>
      <c r="DU412" s="4"/>
      <c r="DV412" s="4"/>
      <c r="DX412" s="4"/>
      <c r="DY412" s="25"/>
      <c r="EA412" s="11"/>
      <c r="EE412" s="11"/>
      <c r="EF412" s="19"/>
      <c r="EG412" s="4"/>
      <c r="EI412" s="4"/>
      <c r="EO412" s="4"/>
      <c r="FB412" s="6"/>
      <c r="FL412" s="19"/>
      <c r="FS412" s="6"/>
      <c r="GC412" s="19"/>
    </row>
    <row r="413" spans="1:185" x14ac:dyDescent="0.2">
      <c r="A413" s="23">
        <v>40552</v>
      </c>
      <c r="D413" s="4">
        <v>1</v>
      </c>
      <c r="E413" s="4">
        <v>1</v>
      </c>
      <c r="F413" s="4">
        <v>1</v>
      </c>
      <c r="J413" s="4">
        <v>1</v>
      </c>
      <c r="V413" s="4">
        <v>1</v>
      </c>
      <c r="Z413" s="4">
        <v>1</v>
      </c>
      <c r="AB413" s="7"/>
      <c r="AC413" s="10"/>
      <c r="AV413" s="4">
        <v>1</v>
      </c>
      <c r="BQ413" s="6"/>
      <c r="BR413" s="6"/>
      <c r="BS413" s="6"/>
      <c r="BT413" s="6"/>
      <c r="BU413" s="4">
        <v>1</v>
      </c>
      <c r="BV413" s="6"/>
      <c r="BW413" s="19"/>
      <c r="BX413" s="6"/>
      <c r="BY413" s="6"/>
      <c r="BZ413" s="6"/>
      <c r="CA413" s="6"/>
      <c r="CB413" s="6"/>
      <c r="CC413" s="6"/>
      <c r="CD413" s="6"/>
      <c r="CE413" s="6"/>
      <c r="CF413" s="6"/>
      <c r="CG413" s="7"/>
      <c r="CJ413" s="4"/>
      <c r="CL413" s="25"/>
      <c r="CO413" s="10"/>
      <c r="CT413" s="6"/>
      <c r="CU413" s="25"/>
      <c r="CV413" s="25"/>
      <c r="CX413" s="4">
        <v>1</v>
      </c>
      <c r="CY413" s="11"/>
      <c r="DB413" s="4"/>
      <c r="DD413" s="4"/>
      <c r="DE413" s="4"/>
      <c r="DF413" s="4"/>
      <c r="DG413" s="4"/>
      <c r="DH413" s="4"/>
      <c r="DI413" s="4"/>
      <c r="DJ413" s="4"/>
      <c r="DK413" s="10"/>
      <c r="DL413" s="4"/>
      <c r="DM413" s="4"/>
      <c r="DN413" s="4"/>
      <c r="DO413" s="4"/>
      <c r="DP413" s="4"/>
      <c r="DQ413" s="4"/>
      <c r="DR413" s="10"/>
      <c r="DS413" s="4"/>
      <c r="DT413" s="4"/>
      <c r="DU413" s="4"/>
      <c r="DV413" s="4">
        <v>1</v>
      </c>
      <c r="DX413" s="4"/>
      <c r="DY413" s="25"/>
      <c r="EA413" s="11"/>
      <c r="EE413" s="11"/>
      <c r="EF413" s="19"/>
      <c r="EG413" s="4"/>
      <c r="EI413" s="4"/>
      <c r="EO413" s="4"/>
      <c r="FB413" s="6"/>
      <c r="FL413" s="19"/>
      <c r="FS413" s="6"/>
      <c r="GC413" s="19"/>
    </row>
    <row r="414" spans="1:185" x14ac:dyDescent="0.2">
      <c r="A414" s="23">
        <v>40559</v>
      </c>
      <c r="C414" s="4">
        <v>1</v>
      </c>
      <c r="D414" s="4">
        <v>1</v>
      </c>
      <c r="E414" s="4">
        <v>1</v>
      </c>
      <c r="J414" s="4">
        <v>1</v>
      </c>
      <c r="V414" s="4">
        <v>1</v>
      </c>
      <c r="Z414" s="4">
        <v>1</v>
      </c>
      <c r="AB414" s="7"/>
      <c r="AC414" s="10"/>
      <c r="AX414" s="4">
        <v>1</v>
      </c>
      <c r="BE414" s="4">
        <v>1</v>
      </c>
      <c r="BQ414" s="6"/>
      <c r="BR414" s="6"/>
      <c r="BS414" s="6"/>
      <c r="BT414" s="6"/>
      <c r="BV414" s="6"/>
      <c r="BW414" s="19"/>
      <c r="BX414" s="6"/>
      <c r="BY414" s="6"/>
      <c r="BZ414" s="6"/>
      <c r="CA414" s="6"/>
      <c r="CB414" s="6"/>
      <c r="CC414" s="6"/>
      <c r="CD414" s="6"/>
      <c r="CE414" s="6"/>
      <c r="CF414" s="6"/>
      <c r="CG414" s="7"/>
      <c r="CJ414" s="4"/>
      <c r="CL414" s="25"/>
      <c r="CO414" s="10"/>
      <c r="CT414" s="6"/>
      <c r="CU414" s="25"/>
      <c r="CV414" s="25"/>
      <c r="CW414" s="4">
        <v>1</v>
      </c>
      <c r="CX414" s="6"/>
      <c r="CY414" s="11"/>
      <c r="DB414" s="4"/>
      <c r="DD414" s="4"/>
      <c r="DE414" s="4"/>
      <c r="DF414" s="4"/>
      <c r="DG414" s="4"/>
      <c r="DH414" s="4">
        <v>1</v>
      </c>
      <c r="DI414" s="4"/>
      <c r="DJ414" s="4"/>
      <c r="DK414" s="10"/>
      <c r="DL414" s="4"/>
      <c r="DM414" s="4"/>
      <c r="DN414" s="4"/>
      <c r="DO414" s="4"/>
      <c r="DP414" s="4"/>
      <c r="DQ414" s="4"/>
      <c r="DR414" s="10"/>
      <c r="DS414" s="4"/>
      <c r="DT414" s="4"/>
      <c r="DU414" s="4"/>
      <c r="DV414" s="4"/>
      <c r="DX414" s="4"/>
      <c r="DY414" s="25"/>
      <c r="EA414" s="11"/>
      <c r="EE414" s="11"/>
      <c r="EF414" s="19"/>
      <c r="EG414" s="4"/>
      <c r="EI414" s="4"/>
      <c r="EO414" s="4"/>
      <c r="FB414" s="6"/>
      <c r="FL414" s="19"/>
      <c r="FS414" s="6"/>
      <c r="GC414" s="19"/>
    </row>
    <row r="415" spans="1:185" x14ac:dyDescent="0.2">
      <c r="A415" s="23">
        <v>40566</v>
      </c>
      <c r="C415" s="4">
        <v>1</v>
      </c>
      <c r="D415" s="4">
        <v>1</v>
      </c>
      <c r="E415" s="4">
        <v>1</v>
      </c>
      <c r="F415" s="4">
        <v>1</v>
      </c>
      <c r="J415" s="4">
        <v>1</v>
      </c>
      <c r="T415" s="4">
        <v>1</v>
      </c>
      <c r="V415" s="4">
        <v>1</v>
      </c>
      <c r="AB415" s="7"/>
      <c r="AC415" s="10"/>
      <c r="AV415" s="4">
        <v>1</v>
      </c>
      <c r="BQ415" s="6"/>
      <c r="BR415" s="6"/>
      <c r="BS415" s="6"/>
      <c r="BT415" s="6"/>
      <c r="BU415" s="4">
        <v>1</v>
      </c>
      <c r="BV415" s="6"/>
      <c r="BW415" s="19"/>
      <c r="BX415" s="6"/>
      <c r="BY415" s="6"/>
      <c r="BZ415" s="6"/>
      <c r="CA415" s="6"/>
      <c r="CB415" s="6"/>
      <c r="CC415" s="6"/>
      <c r="CD415" s="6"/>
      <c r="CE415" s="6"/>
      <c r="CF415" s="6"/>
      <c r="CG415" s="7"/>
      <c r="CJ415" s="4"/>
      <c r="CL415" s="25"/>
      <c r="CO415" s="10"/>
      <c r="CT415" s="6"/>
      <c r="CU415" s="25"/>
      <c r="CV415" s="25">
        <v>1</v>
      </c>
      <c r="CX415" s="6"/>
      <c r="CY415" s="11"/>
      <c r="DB415" s="4"/>
      <c r="DD415" s="4"/>
      <c r="DE415" s="4"/>
      <c r="DF415" s="4"/>
      <c r="DG415" s="4"/>
      <c r="DH415" s="4"/>
      <c r="DI415" s="4"/>
      <c r="DJ415" s="4"/>
      <c r="DK415" s="10"/>
      <c r="DL415" s="4"/>
      <c r="DM415" s="4"/>
      <c r="DN415" s="4"/>
      <c r="DO415" s="4"/>
      <c r="DP415" s="4"/>
      <c r="DQ415" s="4"/>
      <c r="DR415" s="10"/>
      <c r="DS415" s="4"/>
      <c r="DT415" s="4"/>
      <c r="DU415" s="4"/>
      <c r="DV415" s="4">
        <v>1</v>
      </c>
      <c r="DX415" s="4"/>
      <c r="DY415" s="25"/>
      <c r="EA415" s="11"/>
      <c r="EE415" s="11"/>
      <c r="EF415" s="19"/>
      <c r="EG415" s="4"/>
      <c r="EI415" s="4"/>
      <c r="EO415" s="4"/>
      <c r="FB415" s="6"/>
      <c r="FL415" s="19"/>
      <c r="FS415" s="6"/>
      <c r="GC415" s="19"/>
    </row>
    <row r="416" spans="1:185" x14ac:dyDescent="0.2">
      <c r="A416" s="23">
        <v>40573</v>
      </c>
      <c r="D416" s="4">
        <v>1</v>
      </c>
      <c r="E416" s="4">
        <v>1</v>
      </c>
      <c r="F416" s="4">
        <v>1</v>
      </c>
      <c r="J416" s="4">
        <v>1</v>
      </c>
      <c r="Z416" s="4">
        <v>1</v>
      </c>
      <c r="AB416" s="7"/>
      <c r="AC416" s="10"/>
      <c r="AX416" s="4">
        <v>1</v>
      </c>
      <c r="BE416" s="4">
        <v>1</v>
      </c>
      <c r="BQ416" s="6"/>
      <c r="BR416" s="6"/>
      <c r="BS416" s="6"/>
      <c r="BT416" s="6"/>
      <c r="BV416" s="6"/>
      <c r="BW416" s="19"/>
      <c r="BX416" s="6"/>
      <c r="BY416" s="6"/>
      <c r="BZ416" s="6"/>
      <c r="CA416" s="6"/>
      <c r="CB416" s="6"/>
      <c r="CC416" s="6"/>
      <c r="CD416" s="6"/>
      <c r="CE416" s="6"/>
      <c r="CF416" s="6"/>
      <c r="CG416" s="7"/>
      <c r="CJ416" s="4"/>
      <c r="CL416" s="25"/>
      <c r="CO416" s="10"/>
      <c r="CT416" s="6"/>
      <c r="CU416" s="25"/>
      <c r="CV416" s="25"/>
      <c r="CW416" s="4">
        <v>1</v>
      </c>
      <c r="CX416" s="6"/>
      <c r="CY416" s="11"/>
      <c r="DB416" s="4"/>
      <c r="DD416" s="4"/>
      <c r="DE416" s="4"/>
      <c r="DF416" s="4"/>
      <c r="DG416" s="4"/>
      <c r="DH416" s="4">
        <v>1</v>
      </c>
      <c r="DI416" s="4"/>
      <c r="DJ416" s="4"/>
      <c r="DK416" s="10"/>
      <c r="DL416" s="4"/>
      <c r="DM416" s="4"/>
      <c r="DN416" s="4"/>
      <c r="DO416" s="4"/>
      <c r="DP416" s="4"/>
      <c r="DQ416" s="4"/>
      <c r="DR416" s="10"/>
      <c r="DS416" s="4"/>
      <c r="DT416" s="4"/>
      <c r="DU416" s="4"/>
      <c r="DV416" s="4"/>
      <c r="DX416" s="4"/>
      <c r="DY416" s="25"/>
      <c r="EA416" s="11"/>
      <c r="EE416" s="11"/>
      <c r="EF416" s="19"/>
      <c r="EG416" s="4"/>
      <c r="EI416" s="4"/>
      <c r="EO416" s="4"/>
      <c r="FB416" s="6"/>
      <c r="FL416" s="19"/>
      <c r="FS416" s="6"/>
      <c r="GC416" s="19"/>
    </row>
    <row r="417" spans="1:185" x14ac:dyDescent="0.2">
      <c r="A417" s="23">
        <v>40580</v>
      </c>
      <c r="C417" s="4">
        <v>1</v>
      </c>
      <c r="D417" s="4">
        <v>1</v>
      </c>
      <c r="E417" s="4">
        <v>1</v>
      </c>
      <c r="F417" s="4">
        <v>1</v>
      </c>
      <c r="J417" s="4">
        <v>1</v>
      </c>
      <c r="T417" s="4">
        <v>1</v>
      </c>
      <c r="V417" s="4">
        <v>1</v>
      </c>
      <c r="AB417" s="7"/>
      <c r="AC417" s="10"/>
      <c r="AV417" s="4">
        <v>1</v>
      </c>
      <c r="BQ417" s="6"/>
      <c r="BR417" s="6"/>
      <c r="BS417" s="6"/>
      <c r="BT417" s="6"/>
      <c r="BU417" s="4">
        <v>1</v>
      </c>
      <c r="BV417" s="6"/>
      <c r="BW417" s="19"/>
      <c r="BX417" s="6"/>
      <c r="BY417" s="6"/>
      <c r="BZ417" s="6"/>
      <c r="CA417" s="6"/>
      <c r="CB417" s="6"/>
      <c r="CC417" s="6"/>
      <c r="CD417" s="6"/>
      <c r="CE417" s="6"/>
      <c r="CF417" s="6"/>
      <c r="CG417" s="7"/>
      <c r="CJ417" s="4"/>
      <c r="CL417" s="25"/>
      <c r="CO417" s="10"/>
      <c r="CT417" s="6"/>
      <c r="CU417" s="25">
        <v>1</v>
      </c>
      <c r="CV417" s="25"/>
      <c r="CW417" s="4">
        <v>1</v>
      </c>
      <c r="CX417" s="6"/>
      <c r="CY417" s="11"/>
      <c r="DB417" s="4"/>
      <c r="DD417" s="4"/>
      <c r="DE417" s="4"/>
      <c r="DF417" s="4"/>
      <c r="DG417" s="4"/>
      <c r="DH417" s="4"/>
      <c r="DI417" s="4"/>
      <c r="DJ417" s="4"/>
      <c r="DK417" s="10"/>
      <c r="DL417" s="4"/>
      <c r="DM417" s="4"/>
      <c r="DN417" s="4"/>
      <c r="DO417" s="4"/>
      <c r="DP417" s="4"/>
      <c r="DQ417" s="4"/>
      <c r="DR417" s="10"/>
      <c r="DS417" s="4"/>
      <c r="DT417" s="4"/>
      <c r="DU417" s="4"/>
      <c r="DV417" s="4">
        <v>1</v>
      </c>
      <c r="DX417" s="4"/>
      <c r="DY417" s="25"/>
      <c r="EA417" s="11"/>
      <c r="EE417" s="11"/>
      <c r="EF417" s="19"/>
      <c r="EG417" s="4"/>
      <c r="EI417" s="4"/>
      <c r="EO417" s="4"/>
      <c r="FB417" s="6"/>
      <c r="FL417" s="19"/>
      <c r="FS417" s="6"/>
      <c r="GC417" s="19"/>
    </row>
    <row r="418" spans="1:185" x14ac:dyDescent="0.2">
      <c r="A418" s="23">
        <v>40587</v>
      </c>
      <c r="C418" s="4">
        <v>1</v>
      </c>
      <c r="D418" s="4">
        <v>1</v>
      </c>
      <c r="E418" s="4">
        <v>1</v>
      </c>
      <c r="F418" s="4">
        <v>1</v>
      </c>
      <c r="T418" s="4">
        <v>1</v>
      </c>
      <c r="V418" s="4">
        <v>1</v>
      </c>
      <c r="Z418" s="4">
        <v>1</v>
      </c>
      <c r="AB418" s="7"/>
      <c r="AC418" s="10"/>
      <c r="BE418" s="4">
        <v>1</v>
      </c>
      <c r="BQ418" s="6"/>
      <c r="BR418" s="6"/>
      <c r="BS418" s="6"/>
      <c r="BT418" s="6"/>
      <c r="BU418" s="4">
        <v>1</v>
      </c>
      <c r="BV418" s="6"/>
      <c r="BW418" s="19"/>
      <c r="BX418" s="6"/>
      <c r="BY418" s="6"/>
      <c r="BZ418" s="6"/>
      <c r="CA418" s="6"/>
      <c r="CB418" s="6"/>
      <c r="CC418" s="6"/>
      <c r="CD418" s="6"/>
      <c r="CE418" s="6"/>
      <c r="CF418" s="6"/>
      <c r="CG418" s="7"/>
      <c r="CJ418" s="4"/>
      <c r="CL418" s="25"/>
      <c r="CO418" s="10"/>
      <c r="CT418" s="6"/>
      <c r="CU418" s="25">
        <v>1</v>
      </c>
      <c r="CV418" s="25"/>
      <c r="CW418" s="6"/>
      <c r="CX418" s="6"/>
      <c r="CY418" s="11"/>
      <c r="DB418" s="4"/>
      <c r="DD418" s="4"/>
      <c r="DE418" s="4"/>
      <c r="DF418" s="4"/>
      <c r="DG418" s="4"/>
      <c r="DH418" s="4">
        <v>1</v>
      </c>
      <c r="DI418" s="4"/>
      <c r="DJ418" s="4"/>
      <c r="DK418" s="10"/>
      <c r="DL418" s="4"/>
      <c r="DM418" s="4"/>
      <c r="DN418" s="4"/>
      <c r="DO418" s="4"/>
      <c r="DP418" s="4"/>
      <c r="DQ418" s="4"/>
      <c r="DR418" s="10"/>
      <c r="DS418" s="4"/>
      <c r="DT418" s="4"/>
      <c r="DU418" s="4"/>
      <c r="DV418" s="4"/>
      <c r="DX418" s="4"/>
      <c r="DY418" s="25"/>
      <c r="EA418" s="11"/>
      <c r="EE418" s="11"/>
      <c r="EF418" s="19"/>
      <c r="EG418" s="4"/>
      <c r="EI418" s="4"/>
      <c r="EO418" s="4"/>
      <c r="FB418" s="6"/>
      <c r="FL418" s="19"/>
      <c r="FS418" s="6"/>
      <c r="GC418" s="19"/>
    </row>
    <row r="419" spans="1:185" x14ac:dyDescent="0.2">
      <c r="A419" s="23">
        <v>40594</v>
      </c>
      <c r="C419" s="4">
        <v>1</v>
      </c>
      <c r="D419" s="4">
        <v>1</v>
      </c>
      <c r="E419" s="4">
        <v>1</v>
      </c>
      <c r="F419" s="4">
        <v>1</v>
      </c>
      <c r="J419" s="4">
        <v>1</v>
      </c>
      <c r="V419" s="4">
        <v>1</v>
      </c>
      <c r="AB419" s="7"/>
      <c r="AC419" s="10"/>
      <c r="AV419" s="4">
        <v>1</v>
      </c>
      <c r="BQ419" s="6"/>
      <c r="BR419" s="6"/>
      <c r="BS419" s="6"/>
      <c r="BT419" s="6"/>
      <c r="BU419" s="4">
        <v>1</v>
      </c>
      <c r="BV419" s="6"/>
      <c r="BW419" s="19"/>
      <c r="BX419" s="6"/>
      <c r="BY419" s="6"/>
      <c r="BZ419" s="6"/>
      <c r="CA419" s="6"/>
      <c r="CB419" s="6"/>
      <c r="CC419" s="6"/>
      <c r="CD419" s="6"/>
      <c r="CE419" s="6"/>
      <c r="CF419" s="6"/>
      <c r="CG419" s="7"/>
      <c r="CJ419" s="4"/>
      <c r="CL419" s="25"/>
      <c r="CO419" s="10"/>
      <c r="CT419" s="6"/>
      <c r="CU419" s="25">
        <v>1</v>
      </c>
      <c r="CV419" s="25"/>
      <c r="CW419" s="6"/>
      <c r="CX419" s="6"/>
      <c r="CY419" s="11"/>
      <c r="DB419" s="4"/>
      <c r="DD419" s="4"/>
      <c r="DE419" s="4"/>
      <c r="DF419" s="4"/>
      <c r="DG419" s="4"/>
      <c r="DH419" s="4">
        <v>1</v>
      </c>
      <c r="DI419" s="4"/>
      <c r="DJ419" s="4"/>
      <c r="DK419" s="10"/>
      <c r="DL419" s="4"/>
      <c r="DM419" s="4"/>
      <c r="DN419" s="4"/>
      <c r="DO419" s="4"/>
      <c r="DP419" s="4"/>
      <c r="DQ419" s="4"/>
      <c r="DR419" s="10"/>
      <c r="DS419" s="4"/>
      <c r="DT419" s="4"/>
      <c r="DU419" s="4"/>
      <c r="DV419" s="4"/>
      <c r="DX419" s="4"/>
      <c r="DY419" s="25"/>
      <c r="EA419" s="11"/>
      <c r="EE419" s="11"/>
      <c r="EF419" s="19"/>
      <c r="EG419" s="4"/>
      <c r="EI419" s="4"/>
      <c r="EO419" s="4"/>
      <c r="FB419" s="6"/>
      <c r="FL419" s="19"/>
      <c r="FS419" s="6"/>
      <c r="GC419" s="19"/>
    </row>
    <row r="420" spans="1:185" x14ac:dyDescent="0.2">
      <c r="A420" s="23">
        <v>40601</v>
      </c>
      <c r="C420" s="4">
        <v>1</v>
      </c>
      <c r="D420" s="4">
        <v>1</v>
      </c>
      <c r="E420" s="4">
        <v>1</v>
      </c>
      <c r="F420" s="4">
        <v>1</v>
      </c>
      <c r="J420" s="4">
        <v>1</v>
      </c>
      <c r="T420" s="4">
        <v>1</v>
      </c>
      <c r="V420" s="4">
        <v>1</v>
      </c>
      <c r="Z420" s="4">
        <v>1</v>
      </c>
      <c r="AB420" s="7"/>
      <c r="AC420" s="10"/>
      <c r="AV420" s="4">
        <v>1</v>
      </c>
      <c r="BE420" s="4">
        <v>1</v>
      </c>
      <c r="BQ420" s="6"/>
      <c r="BR420" s="6"/>
      <c r="BS420" s="6"/>
      <c r="BT420" s="6"/>
      <c r="BV420" s="6"/>
      <c r="BW420" s="19"/>
      <c r="BX420" s="6"/>
      <c r="BY420" s="6"/>
      <c r="BZ420" s="6"/>
      <c r="CA420" s="6"/>
      <c r="CB420" s="6"/>
      <c r="CC420" s="6"/>
      <c r="CD420" s="6"/>
      <c r="CE420" s="6"/>
      <c r="CF420" s="6"/>
      <c r="CG420" s="7"/>
      <c r="CJ420" s="4"/>
      <c r="CL420" s="25"/>
      <c r="CO420" s="10"/>
      <c r="CT420" s="6"/>
      <c r="CU420" s="25">
        <v>1</v>
      </c>
      <c r="CV420" s="25"/>
      <c r="CW420" s="6"/>
      <c r="CX420" s="6"/>
      <c r="CY420" s="11"/>
      <c r="DB420" s="4"/>
      <c r="DD420" s="4"/>
      <c r="DE420" s="4"/>
      <c r="DF420" s="4"/>
      <c r="DG420" s="4"/>
      <c r="DH420" s="4">
        <v>1</v>
      </c>
      <c r="DI420" s="4"/>
      <c r="DJ420" s="4"/>
      <c r="DK420" s="10"/>
      <c r="DL420" s="4"/>
      <c r="DM420" s="4"/>
      <c r="DN420" s="4"/>
      <c r="DO420" s="4"/>
      <c r="DP420" s="4"/>
      <c r="DQ420" s="4"/>
      <c r="DR420" s="10"/>
      <c r="DS420" s="4"/>
      <c r="DT420" s="4"/>
      <c r="DU420" s="4"/>
      <c r="DV420" s="4"/>
      <c r="DX420" s="4"/>
      <c r="DY420" s="25"/>
      <c r="EA420" s="11"/>
      <c r="EE420" s="11"/>
      <c r="EF420" s="19"/>
      <c r="EG420" s="4"/>
      <c r="EI420" s="4"/>
      <c r="EO420" s="4"/>
      <c r="FB420" s="6"/>
      <c r="FL420" s="19"/>
      <c r="FS420" s="6"/>
      <c r="GC420" s="19"/>
    </row>
    <row r="421" spans="1:185" x14ac:dyDescent="0.2">
      <c r="A421" s="23">
        <v>40608</v>
      </c>
      <c r="C421" s="4">
        <v>1</v>
      </c>
      <c r="D421" s="4">
        <v>1</v>
      </c>
      <c r="E421" s="4">
        <v>1</v>
      </c>
      <c r="F421" s="4">
        <v>1</v>
      </c>
      <c r="J421" s="4">
        <v>1</v>
      </c>
      <c r="V421" s="4">
        <v>1</v>
      </c>
      <c r="Z421" s="4">
        <v>1</v>
      </c>
      <c r="AB421" s="7"/>
      <c r="AC421" s="10"/>
      <c r="AX421" s="4">
        <v>1</v>
      </c>
      <c r="BQ421" s="6"/>
      <c r="BR421" s="6"/>
      <c r="BS421" s="6"/>
      <c r="BT421" s="6"/>
      <c r="BU421" s="4">
        <v>1</v>
      </c>
      <c r="BV421" s="6"/>
      <c r="BW421" s="19"/>
      <c r="BX421" s="6"/>
      <c r="BY421" s="6"/>
      <c r="BZ421" s="6"/>
      <c r="CA421" s="6"/>
      <c r="CB421" s="6"/>
      <c r="CC421" s="6"/>
      <c r="CD421" s="6"/>
      <c r="CE421" s="6"/>
      <c r="CF421" s="6"/>
      <c r="CG421" s="7"/>
      <c r="CJ421" s="4"/>
      <c r="CL421" s="25"/>
      <c r="CO421" s="10"/>
      <c r="CT421" s="6"/>
      <c r="CU421" s="25">
        <v>1</v>
      </c>
      <c r="CV421" s="25">
        <v>0.5</v>
      </c>
      <c r="CW421" s="6"/>
      <c r="CX421" s="6"/>
      <c r="CY421" s="11"/>
      <c r="DB421" s="4"/>
      <c r="DD421" s="4"/>
      <c r="DE421" s="4"/>
      <c r="DF421" s="4"/>
      <c r="DG421" s="4"/>
      <c r="DH421" s="4"/>
      <c r="DI421" s="4"/>
      <c r="DJ421" s="4"/>
      <c r="DK421" s="10"/>
      <c r="DL421" s="4"/>
      <c r="DM421" s="4"/>
      <c r="DN421" s="4"/>
      <c r="DO421" s="4"/>
      <c r="DP421" s="4"/>
      <c r="DQ421" s="4"/>
      <c r="DR421" s="10"/>
      <c r="DS421" s="4"/>
      <c r="DT421" s="4"/>
      <c r="DU421" s="4"/>
      <c r="DV421" s="4">
        <v>1</v>
      </c>
      <c r="DX421" s="4"/>
      <c r="DY421" s="25"/>
      <c r="EA421" s="11"/>
      <c r="EE421" s="11"/>
      <c r="EF421" s="19"/>
      <c r="EG421" s="4"/>
      <c r="EI421" s="4"/>
      <c r="EO421" s="4"/>
      <c r="FB421" s="6"/>
      <c r="FL421" s="19"/>
      <c r="FS421" s="6"/>
      <c r="GC421" s="19"/>
    </row>
    <row r="422" spans="1:185" x14ac:dyDescent="0.2">
      <c r="A422" s="23">
        <v>40615</v>
      </c>
      <c r="C422" s="4">
        <v>1</v>
      </c>
      <c r="D422" s="4">
        <v>1</v>
      </c>
      <c r="E422" s="4">
        <v>1</v>
      </c>
      <c r="F422" s="4">
        <v>1</v>
      </c>
      <c r="J422" s="4">
        <v>1</v>
      </c>
      <c r="T422" s="4">
        <v>1</v>
      </c>
      <c r="V422" s="4">
        <v>1</v>
      </c>
      <c r="Z422" s="4">
        <v>1</v>
      </c>
      <c r="AB422" s="7"/>
      <c r="AC422" s="10"/>
      <c r="AV422" s="4">
        <v>1</v>
      </c>
      <c r="BE422" s="4">
        <v>1</v>
      </c>
      <c r="BQ422" s="6"/>
      <c r="BR422" s="6"/>
      <c r="BS422" s="6"/>
      <c r="BT422" s="6"/>
      <c r="BV422" s="6"/>
      <c r="BW422" s="19"/>
      <c r="BX422" s="6"/>
      <c r="BY422" s="6"/>
      <c r="BZ422" s="6"/>
      <c r="CA422" s="6"/>
      <c r="CB422" s="6"/>
      <c r="CC422" s="6"/>
      <c r="CD422" s="6"/>
      <c r="CE422" s="6"/>
      <c r="CF422" s="6"/>
      <c r="CG422" s="7"/>
      <c r="CJ422" s="4"/>
      <c r="CL422" s="25"/>
      <c r="CO422" s="10"/>
      <c r="CT422" s="6"/>
      <c r="CU422" s="25">
        <v>1</v>
      </c>
      <c r="CV422" s="25"/>
      <c r="CW422" s="6"/>
      <c r="CX422" s="6"/>
      <c r="CY422" s="11"/>
      <c r="DB422" s="4"/>
      <c r="DD422" s="4"/>
      <c r="DE422" s="4"/>
      <c r="DF422" s="4"/>
      <c r="DG422" s="4"/>
      <c r="DH422" s="4">
        <v>1</v>
      </c>
      <c r="DI422" s="4"/>
      <c r="DJ422" s="4"/>
      <c r="DK422" s="10"/>
      <c r="DL422" s="4"/>
      <c r="DM422" s="4"/>
      <c r="DN422" s="4"/>
      <c r="DO422" s="4"/>
      <c r="DP422" s="4"/>
      <c r="DQ422" s="4"/>
      <c r="DR422" s="10"/>
      <c r="DS422" s="4"/>
      <c r="DT422" s="4"/>
      <c r="DU422" s="4"/>
      <c r="DV422" s="4"/>
      <c r="DX422" s="4"/>
      <c r="DY422" s="25"/>
      <c r="EA422" s="11"/>
      <c r="EE422" s="11"/>
      <c r="EF422" s="19"/>
      <c r="EG422" s="4"/>
      <c r="EI422" s="4"/>
      <c r="EO422" s="4"/>
      <c r="FB422" s="6"/>
      <c r="FL422" s="19"/>
      <c r="FS422" s="6"/>
      <c r="GC422" s="19"/>
    </row>
    <row r="423" spans="1:185" x14ac:dyDescent="0.2">
      <c r="A423" s="23">
        <v>40622</v>
      </c>
      <c r="D423" s="4">
        <v>1</v>
      </c>
      <c r="E423" s="4">
        <v>1</v>
      </c>
      <c r="F423" s="4">
        <v>1</v>
      </c>
      <c r="J423" s="4">
        <v>1</v>
      </c>
      <c r="T423" s="4">
        <v>1</v>
      </c>
      <c r="V423" s="4">
        <v>1</v>
      </c>
      <c r="Z423" s="4">
        <v>1</v>
      </c>
      <c r="AB423" s="7"/>
      <c r="AC423" s="10"/>
      <c r="BE423" s="4">
        <v>1</v>
      </c>
      <c r="BQ423" s="6"/>
      <c r="BR423" s="6"/>
      <c r="BS423" s="6"/>
      <c r="BT423" s="6"/>
      <c r="BU423" s="4">
        <v>1</v>
      </c>
      <c r="BV423" s="6"/>
      <c r="BW423" s="19"/>
      <c r="BX423" s="6"/>
      <c r="BY423" s="6"/>
      <c r="BZ423" s="6"/>
      <c r="CA423" s="6"/>
      <c r="CB423" s="6"/>
      <c r="CC423" s="6"/>
      <c r="CD423" s="6"/>
      <c r="CE423" s="6"/>
      <c r="CF423" s="6"/>
      <c r="CG423" s="7"/>
      <c r="CJ423" s="4"/>
      <c r="CL423" s="25"/>
      <c r="CO423" s="10"/>
      <c r="CT423" s="6"/>
      <c r="CU423" s="25">
        <v>1</v>
      </c>
      <c r="CV423" s="25"/>
      <c r="CW423" s="6"/>
      <c r="CX423" s="6"/>
      <c r="CY423" s="11"/>
      <c r="DB423" s="4"/>
      <c r="DD423" s="4"/>
      <c r="DE423" s="4"/>
      <c r="DF423" s="4"/>
      <c r="DG423" s="4"/>
      <c r="DH423" s="4"/>
      <c r="DI423" s="4"/>
      <c r="DJ423" s="4"/>
      <c r="DK423" s="10"/>
      <c r="DL423" s="4"/>
      <c r="DM423" s="4"/>
      <c r="DN423" s="4"/>
      <c r="DO423" s="4"/>
      <c r="DP423" s="4"/>
      <c r="DQ423" s="4"/>
      <c r="DR423" s="10"/>
      <c r="DS423" s="4"/>
      <c r="DT423" s="4"/>
      <c r="DU423" s="4"/>
      <c r="DV423" s="4">
        <v>1</v>
      </c>
      <c r="DX423" s="4"/>
      <c r="DY423" s="25"/>
      <c r="EA423" s="11"/>
      <c r="EE423" s="11"/>
      <c r="EF423" s="19"/>
      <c r="EG423" s="4"/>
      <c r="EI423" s="4"/>
      <c r="EO423" s="4"/>
      <c r="FB423" s="6"/>
      <c r="FL423" s="19"/>
      <c r="FS423" s="6"/>
      <c r="GC423" s="19"/>
    </row>
    <row r="424" spans="1:185" x14ac:dyDescent="0.2">
      <c r="A424" s="23">
        <v>40629</v>
      </c>
      <c r="C424" s="4">
        <v>1</v>
      </c>
      <c r="D424" s="4">
        <v>1</v>
      </c>
      <c r="E424" s="4">
        <v>1</v>
      </c>
      <c r="F424" s="4">
        <v>1</v>
      </c>
      <c r="J424" s="4">
        <v>1</v>
      </c>
      <c r="Z424" s="4">
        <v>1</v>
      </c>
      <c r="AB424" s="7"/>
      <c r="AC424" s="10"/>
      <c r="AX424" s="4">
        <v>1</v>
      </c>
      <c r="BQ424" s="6"/>
      <c r="BR424" s="6"/>
      <c r="BS424" s="6"/>
      <c r="BT424" s="6"/>
      <c r="BU424" s="4">
        <v>1</v>
      </c>
      <c r="BV424" s="6"/>
      <c r="BW424" s="19"/>
      <c r="BX424" s="6"/>
      <c r="BY424" s="6"/>
      <c r="BZ424" s="6"/>
      <c r="CA424" s="6"/>
      <c r="CB424" s="6"/>
      <c r="CC424" s="6"/>
      <c r="CD424" s="6"/>
      <c r="CE424" s="6"/>
      <c r="CF424" s="6"/>
      <c r="CG424" s="7"/>
      <c r="CJ424" s="4"/>
      <c r="CL424" s="25"/>
      <c r="CO424" s="10"/>
      <c r="CT424" s="6"/>
      <c r="CU424" s="25">
        <v>1</v>
      </c>
      <c r="CV424" s="25"/>
      <c r="CW424" s="6"/>
      <c r="CX424" s="6"/>
      <c r="CY424" s="11"/>
      <c r="DB424" s="4"/>
      <c r="DD424" s="4"/>
      <c r="DE424" s="4"/>
      <c r="DF424" s="4"/>
      <c r="DG424" s="4"/>
      <c r="DH424" s="4">
        <v>1</v>
      </c>
      <c r="DI424" s="4"/>
      <c r="DJ424" s="4"/>
      <c r="DK424" s="10"/>
      <c r="DL424" s="4"/>
      <c r="DM424" s="4"/>
      <c r="DN424" s="4"/>
      <c r="DO424" s="4"/>
      <c r="DP424" s="4"/>
      <c r="DQ424" s="4"/>
      <c r="DR424" s="10"/>
      <c r="DS424" s="4"/>
      <c r="DT424" s="4"/>
      <c r="DU424" s="4"/>
      <c r="DV424" s="4"/>
      <c r="DX424" s="4"/>
      <c r="DY424" s="25"/>
      <c r="EA424" s="11"/>
      <c r="EE424" s="11"/>
      <c r="EF424" s="19"/>
      <c r="EG424" s="4"/>
      <c r="EI424" s="4"/>
      <c r="EO424" s="4"/>
      <c r="FB424" s="6"/>
      <c r="FL424" s="19"/>
      <c r="FS424" s="6"/>
      <c r="GC424" s="19"/>
    </row>
    <row r="425" spans="1:185" x14ac:dyDescent="0.2">
      <c r="A425" s="23">
        <v>40636</v>
      </c>
      <c r="C425" s="4">
        <v>1</v>
      </c>
      <c r="D425" s="4">
        <v>1</v>
      </c>
      <c r="E425" s="4">
        <v>1</v>
      </c>
      <c r="F425" s="4">
        <v>1</v>
      </c>
      <c r="J425" s="4">
        <v>1</v>
      </c>
      <c r="M425" s="4">
        <v>1</v>
      </c>
      <c r="V425" s="4">
        <v>1</v>
      </c>
      <c r="AB425" s="7"/>
      <c r="AC425" s="10"/>
      <c r="AX425" s="4">
        <v>1</v>
      </c>
      <c r="BQ425" s="6"/>
      <c r="BR425" s="6"/>
      <c r="BS425" s="6"/>
      <c r="BT425" s="6"/>
      <c r="BU425" s="4">
        <v>1</v>
      </c>
      <c r="BV425" s="6"/>
      <c r="BW425" s="19"/>
      <c r="BX425" s="6"/>
      <c r="BY425" s="6"/>
      <c r="BZ425" s="6"/>
      <c r="CA425" s="6"/>
      <c r="CB425" s="6"/>
      <c r="CC425" s="6"/>
      <c r="CD425" s="6"/>
      <c r="CE425" s="6"/>
      <c r="CF425" s="6"/>
      <c r="CG425" s="7"/>
      <c r="CJ425" s="4"/>
      <c r="CL425" s="25"/>
      <c r="CO425" s="10"/>
      <c r="CT425" s="6"/>
      <c r="CU425" s="25">
        <v>1</v>
      </c>
      <c r="CV425" s="25"/>
      <c r="CW425" s="6"/>
      <c r="CX425" s="6"/>
      <c r="CY425" s="11"/>
      <c r="DB425" s="4"/>
      <c r="DD425" s="4"/>
      <c r="DE425" s="4"/>
      <c r="DF425" s="4"/>
      <c r="DG425" s="4"/>
      <c r="DH425" s="4"/>
      <c r="DI425" s="4"/>
      <c r="DJ425" s="4"/>
      <c r="DK425" s="10">
        <v>1</v>
      </c>
      <c r="DL425" s="4"/>
      <c r="DM425" s="4"/>
      <c r="DN425" s="4"/>
      <c r="DO425" s="4"/>
      <c r="DP425" s="4"/>
      <c r="DQ425" s="4"/>
      <c r="DR425" s="10"/>
      <c r="DS425" s="4"/>
      <c r="DT425" s="4"/>
      <c r="DU425" s="4"/>
      <c r="DV425" s="4">
        <v>1</v>
      </c>
      <c r="DX425" s="4"/>
      <c r="DY425" s="25"/>
      <c r="EA425" s="11"/>
      <c r="EE425" s="11"/>
      <c r="EF425" s="19"/>
      <c r="EG425" s="4"/>
      <c r="EI425" s="4"/>
      <c r="EO425" s="4"/>
      <c r="FB425" s="6"/>
      <c r="FL425" s="19"/>
      <c r="FS425" s="6"/>
      <c r="GC425" s="19"/>
    </row>
    <row r="426" spans="1:185" x14ac:dyDescent="0.2">
      <c r="A426" s="23">
        <v>40643</v>
      </c>
      <c r="C426" s="4">
        <v>1</v>
      </c>
      <c r="D426" s="4">
        <v>1</v>
      </c>
      <c r="E426" s="4">
        <v>1</v>
      </c>
      <c r="F426" s="4">
        <v>1</v>
      </c>
      <c r="J426" s="4">
        <v>1</v>
      </c>
      <c r="V426" s="4">
        <v>1</v>
      </c>
      <c r="AB426" s="7"/>
      <c r="AC426" s="10"/>
      <c r="AV426" s="4">
        <v>1</v>
      </c>
      <c r="BE426" s="4">
        <v>1</v>
      </c>
      <c r="BQ426" s="6"/>
      <c r="BR426" s="6"/>
      <c r="BS426" s="6"/>
      <c r="BT426" s="6"/>
      <c r="BV426" s="6"/>
      <c r="BW426" s="19"/>
      <c r="BX426" s="6"/>
      <c r="BY426" s="6"/>
      <c r="BZ426" s="6"/>
      <c r="CA426" s="6"/>
      <c r="CB426" s="6"/>
      <c r="CC426" s="6"/>
      <c r="CD426" s="6"/>
      <c r="CE426" s="6"/>
      <c r="CF426" s="6"/>
      <c r="CG426" s="7"/>
      <c r="CJ426" s="4"/>
      <c r="CL426" s="25"/>
      <c r="CO426" s="10"/>
      <c r="CT426" s="6"/>
      <c r="CU426" s="25">
        <v>1</v>
      </c>
      <c r="CV426" s="25"/>
      <c r="CW426" s="6"/>
      <c r="CX426" s="6"/>
      <c r="CY426" s="11"/>
      <c r="DB426" s="4"/>
      <c r="DD426" s="4"/>
      <c r="DE426" s="4"/>
      <c r="DF426" s="4"/>
      <c r="DG426" s="4"/>
      <c r="DH426" s="4">
        <v>1</v>
      </c>
      <c r="DI426" s="4"/>
      <c r="DJ426" s="4"/>
      <c r="DK426" s="10"/>
      <c r="DL426" s="4"/>
      <c r="DM426" s="4"/>
      <c r="DN426" s="4"/>
      <c r="DO426" s="4"/>
      <c r="DP426" s="4"/>
      <c r="DQ426" s="4"/>
      <c r="DR426" s="10"/>
      <c r="DS426" s="4"/>
      <c r="DT426" s="4"/>
      <c r="DU426" s="4"/>
      <c r="DV426" s="4"/>
      <c r="DX426" s="4"/>
      <c r="DY426" s="25"/>
      <c r="EA426" s="11"/>
      <c r="EE426" s="11"/>
      <c r="EF426" s="19"/>
      <c r="EG426" s="4"/>
      <c r="EI426" s="4"/>
      <c r="EO426" s="4"/>
      <c r="FB426" s="6"/>
      <c r="FL426" s="19"/>
      <c r="FS426" s="6"/>
      <c r="GC426" s="19"/>
    </row>
    <row r="427" spans="1:185" x14ac:dyDescent="0.2">
      <c r="A427" s="23">
        <v>40650</v>
      </c>
      <c r="D427" s="4">
        <v>1</v>
      </c>
      <c r="E427" s="4">
        <v>1</v>
      </c>
      <c r="F427" s="4">
        <v>1</v>
      </c>
      <c r="J427" s="4">
        <v>1</v>
      </c>
      <c r="T427" s="4">
        <v>1</v>
      </c>
      <c r="V427" s="4">
        <v>1</v>
      </c>
      <c r="Z427" s="4">
        <v>1</v>
      </c>
      <c r="AB427" s="7"/>
      <c r="AC427" s="10"/>
      <c r="AX427" s="4">
        <v>1</v>
      </c>
      <c r="BQ427" s="6"/>
      <c r="BR427" s="6"/>
      <c r="BS427" s="6"/>
      <c r="BT427" s="6"/>
      <c r="BU427" s="4">
        <v>1</v>
      </c>
      <c r="BV427" s="6"/>
      <c r="BW427" s="19"/>
      <c r="BX427" s="6"/>
      <c r="BY427" s="6"/>
      <c r="BZ427" s="6"/>
      <c r="CA427" s="6"/>
      <c r="CB427" s="6"/>
      <c r="CC427" s="6"/>
      <c r="CD427" s="6"/>
      <c r="CE427" s="6"/>
      <c r="CF427" s="6"/>
      <c r="CG427" s="7"/>
      <c r="CI427" s="25"/>
      <c r="CJ427" s="4"/>
      <c r="CL427" s="25">
        <v>1</v>
      </c>
      <c r="CO427" s="10"/>
      <c r="CT427" s="6"/>
      <c r="CU427" s="6"/>
      <c r="CV427" s="25">
        <v>1</v>
      </c>
      <c r="CW427" s="6"/>
      <c r="CX427" s="6"/>
      <c r="CY427" s="11"/>
      <c r="DB427" s="4"/>
      <c r="DD427" s="4"/>
      <c r="DE427" s="4"/>
      <c r="DF427" s="4"/>
      <c r="DG427" s="4"/>
      <c r="DH427" s="4"/>
      <c r="DI427" s="4"/>
      <c r="DJ427" s="4"/>
      <c r="DK427" s="10"/>
      <c r="DL427" s="4"/>
      <c r="DM427" s="4"/>
      <c r="DN427" s="4"/>
      <c r="DO427" s="4"/>
      <c r="DP427" s="4"/>
      <c r="DQ427" s="4"/>
      <c r="DR427" s="10"/>
      <c r="DS427" s="4"/>
      <c r="DT427" s="4"/>
      <c r="DU427" s="4"/>
      <c r="DV427" s="4">
        <v>1</v>
      </c>
      <c r="DX427" s="4"/>
      <c r="DY427" s="25"/>
      <c r="EA427" s="11"/>
      <c r="EE427" s="11"/>
      <c r="EF427" s="19"/>
      <c r="EG427" s="4"/>
      <c r="EI427" s="4"/>
      <c r="EO427" s="4"/>
      <c r="FB427" s="6"/>
      <c r="FL427" s="19"/>
      <c r="FS427" s="6"/>
      <c r="GC427" s="19"/>
    </row>
    <row r="428" spans="1:185" x14ac:dyDescent="0.2">
      <c r="A428" s="23">
        <v>40657</v>
      </c>
      <c r="C428" s="4">
        <v>1</v>
      </c>
      <c r="F428" s="4">
        <v>1</v>
      </c>
      <c r="J428" s="4">
        <v>1</v>
      </c>
      <c r="M428" s="4">
        <v>1</v>
      </c>
      <c r="R428" s="4">
        <v>1</v>
      </c>
      <c r="Z428" s="4">
        <v>1</v>
      </c>
      <c r="AB428" s="7"/>
      <c r="AC428" s="10"/>
      <c r="BE428" s="4">
        <v>1</v>
      </c>
      <c r="BQ428" s="6"/>
      <c r="BR428" s="6"/>
      <c r="BS428" s="6"/>
      <c r="BT428" s="6"/>
      <c r="BU428" s="4">
        <v>1</v>
      </c>
      <c r="BV428" s="6"/>
      <c r="BW428" s="19"/>
      <c r="BX428" s="6"/>
      <c r="BY428" s="6"/>
      <c r="BZ428" s="6"/>
      <c r="CA428" s="6"/>
      <c r="CB428" s="6"/>
      <c r="CC428" s="6"/>
      <c r="CD428" s="6"/>
      <c r="CE428" s="6"/>
      <c r="CF428" s="6"/>
      <c r="CG428" s="7"/>
      <c r="CI428" s="25"/>
      <c r="CJ428" s="4"/>
      <c r="CL428" s="25">
        <v>1</v>
      </c>
      <c r="CO428" s="10"/>
      <c r="CT428" s="6"/>
      <c r="CU428" s="6"/>
      <c r="CV428" s="25"/>
      <c r="CW428" s="6"/>
      <c r="CX428" s="6"/>
      <c r="CY428" s="11"/>
      <c r="DB428" s="4"/>
      <c r="DD428" s="4"/>
      <c r="DE428" s="4"/>
      <c r="DF428" s="4"/>
      <c r="DG428" s="4"/>
      <c r="DH428" s="4">
        <v>1</v>
      </c>
      <c r="DI428" s="4"/>
      <c r="DJ428" s="4"/>
      <c r="DK428" s="10"/>
      <c r="DL428" s="4"/>
      <c r="DM428" s="4"/>
      <c r="DN428" s="4"/>
      <c r="DO428" s="4"/>
      <c r="DP428" s="4"/>
      <c r="DQ428" s="4"/>
      <c r="DR428" s="10"/>
      <c r="DS428" s="4"/>
      <c r="DT428" s="4"/>
      <c r="DU428" s="4"/>
      <c r="DV428" s="4"/>
      <c r="DX428" s="4"/>
      <c r="DY428" s="25"/>
      <c r="EA428" s="11"/>
      <c r="EE428" s="11"/>
      <c r="EF428" s="19"/>
      <c r="EG428" s="4"/>
      <c r="EI428" s="4"/>
      <c r="EO428" s="4"/>
      <c r="FB428" s="6"/>
      <c r="FL428" s="19"/>
      <c r="FS428" s="6"/>
      <c r="GC428" s="19"/>
    </row>
    <row r="429" spans="1:185" x14ac:dyDescent="0.2">
      <c r="A429" s="23">
        <v>40664</v>
      </c>
      <c r="C429" s="4">
        <v>1</v>
      </c>
      <c r="E429" s="4">
        <v>1</v>
      </c>
      <c r="F429" s="4">
        <v>1</v>
      </c>
      <c r="J429" s="4">
        <v>1</v>
      </c>
      <c r="T429" s="4">
        <v>1</v>
      </c>
      <c r="AB429" s="7"/>
      <c r="AC429" s="10"/>
      <c r="BE429" s="4">
        <v>1</v>
      </c>
      <c r="BQ429" s="6"/>
      <c r="BR429" s="6"/>
      <c r="BS429" s="6"/>
      <c r="BT429" s="6"/>
      <c r="BU429" s="4">
        <v>1</v>
      </c>
      <c r="BV429" s="6"/>
      <c r="BW429" s="19"/>
      <c r="BX429" s="6"/>
      <c r="BY429" s="6"/>
      <c r="BZ429" s="6"/>
      <c r="CA429" s="6"/>
      <c r="CB429" s="6"/>
      <c r="CC429" s="6"/>
      <c r="CD429" s="6"/>
      <c r="CE429" s="6"/>
      <c r="CF429" s="6"/>
      <c r="CG429" s="7"/>
      <c r="CI429" s="25"/>
      <c r="CJ429" s="4"/>
      <c r="CL429" s="25">
        <v>1</v>
      </c>
      <c r="CO429" s="10"/>
      <c r="CT429" s="6"/>
      <c r="CU429" s="6"/>
      <c r="CV429" s="25"/>
      <c r="CW429" s="6"/>
      <c r="CX429" s="6"/>
      <c r="CY429" s="11"/>
      <c r="CZ429" s="4">
        <v>1</v>
      </c>
      <c r="DB429" s="4"/>
      <c r="DD429" s="4"/>
      <c r="DE429" s="4"/>
      <c r="DF429" s="4"/>
      <c r="DG429" s="4"/>
      <c r="DH429" s="4"/>
      <c r="DI429" s="4"/>
      <c r="DJ429" s="4"/>
      <c r="DK429" s="10"/>
      <c r="DL429" s="4"/>
      <c r="DM429" s="4"/>
      <c r="DN429" s="4"/>
      <c r="DO429" s="4"/>
      <c r="DP429" s="4"/>
      <c r="DQ429" s="4"/>
      <c r="DR429" s="10"/>
      <c r="DS429" s="4"/>
      <c r="DT429" s="4"/>
      <c r="DU429" s="4"/>
      <c r="DV429" s="4">
        <v>1</v>
      </c>
      <c r="DX429" s="4"/>
      <c r="DY429" s="25"/>
      <c r="EA429" s="11"/>
      <c r="EE429" s="11"/>
      <c r="EF429" s="19"/>
      <c r="EG429" s="4"/>
      <c r="EI429" s="4"/>
      <c r="EO429" s="4"/>
      <c r="FB429" s="6"/>
      <c r="FL429" s="19"/>
      <c r="FS429" s="6"/>
      <c r="GC429" s="19"/>
    </row>
    <row r="430" spans="1:185" x14ac:dyDescent="0.2">
      <c r="A430" s="23">
        <v>40671</v>
      </c>
      <c r="C430" s="4">
        <v>1</v>
      </c>
      <c r="E430" s="4">
        <v>1</v>
      </c>
      <c r="F430" s="4">
        <v>1</v>
      </c>
      <c r="J430" s="4">
        <v>1</v>
      </c>
      <c r="T430" s="4">
        <v>1</v>
      </c>
      <c r="Z430" s="4">
        <v>1</v>
      </c>
      <c r="AB430" s="7"/>
      <c r="AC430" s="10"/>
      <c r="AX430" s="4">
        <v>1</v>
      </c>
      <c r="BE430" s="4">
        <v>1</v>
      </c>
      <c r="BQ430" s="6"/>
      <c r="BR430" s="6"/>
      <c r="BS430" s="6"/>
      <c r="BT430" s="6"/>
      <c r="BV430" s="6"/>
      <c r="BW430" s="19"/>
      <c r="BX430" s="6"/>
      <c r="BY430" s="6"/>
      <c r="BZ430" s="6"/>
      <c r="CA430" s="6"/>
      <c r="CB430" s="6"/>
      <c r="CC430" s="6"/>
      <c r="CD430" s="6"/>
      <c r="CE430" s="6"/>
      <c r="CF430" s="6"/>
      <c r="CG430" s="7"/>
      <c r="CI430" s="25"/>
      <c r="CJ430" s="4"/>
      <c r="CL430" s="25">
        <v>1</v>
      </c>
      <c r="CO430" s="10"/>
      <c r="CT430" s="6"/>
      <c r="CU430" s="6"/>
      <c r="CV430" s="25"/>
      <c r="CW430" s="6"/>
      <c r="CX430" s="6"/>
      <c r="CY430" s="11"/>
      <c r="CZ430" s="4">
        <v>1</v>
      </c>
      <c r="DB430" s="4"/>
      <c r="DD430" s="4"/>
      <c r="DE430" s="4"/>
      <c r="DF430" s="4"/>
      <c r="DG430" s="4"/>
      <c r="DH430" s="4">
        <v>1</v>
      </c>
      <c r="DI430" s="4"/>
      <c r="DJ430" s="4"/>
      <c r="DK430" s="10"/>
      <c r="DL430" s="4"/>
      <c r="DM430" s="4"/>
      <c r="DN430" s="4"/>
      <c r="DO430" s="4"/>
      <c r="DP430" s="4"/>
      <c r="DQ430" s="4"/>
      <c r="DR430" s="10"/>
      <c r="DS430" s="4"/>
      <c r="DT430" s="4"/>
      <c r="DU430" s="4"/>
      <c r="DV430" s="4"/>
      <c r="DX430" s="4"/>
      <c r="DY430" s="25"/>
      <c r="EA430" s="11"/>
      <c r="EE430" s="11"/>
      <c r="EF430" s="19"/>
      <c r="EG430" s="4"/>
      <c r="EI430" s="4"/>
      <c r="EO430" s="4"/>
      <c r="FB430" s="6"/>
      <c r="FL430" s="19"/>
      <c r="FS430" s="6"/>
      <c r="GC430" s="19"/>
    </row>
    <row r="431" spans="1:185" x14ac:dyDescent="0.2">
      <c r="A431" s="23">
        <v>40678</v>
      </c>
      <c r="C431" s="4">
        <v>1</v>
      </c>
      <c r="D431" s="4">
        <v>1</v>
      </c>
      <c r="E431" s="4">
        <v>1</v>
      </c>
      <c r="F431" s="4">
        <v>1</v>
      </c>
      <c r="J431" s="4">
        <v>1</v>
      </c>
      <c r="T431" s="4">
        <v>1</v>
      </c>
      <c r="V431" s="4">
        <v>1</v>
      </c>
      <c r="AB431" s="7"/>
      <c r="AC431" s="10"/>
      <c r="AX431" s="4">
        <v>1</v>
      </c>
      <c r="BE431" s="4">
        <v>1</v>
      </c>
      <c r="BQ431" s="6"/>
      <c r="BR431" s="6"/>
      <c r="BS431" s="6"/>
      <c r="BT431" s="6"/>
      <c r="BV431" s="6"/>
      <c r="BW431" s="19"/>
      <c r="BX431" s="6"/>
      <c r="BY431" s="6"/>
      <c r="BZ431" s="6"/>
      <c r="CA431" s="6"/>
      <c r="CB431" s="6"/>
      <c r="CC431" s="6"/>
      <c r="CD431" s="6"/>
      <c r="CE431" s="6"/>
      <c r="CF431" s="6"/>
      <c r="CG431" s="7"/>
      <c r="CI431" s="25"/>
      <c r="CJ431" s="4"/>
      <c r="CL431" s="25">
        <v>1</v>
      </c>
      <c r="CO431" s="10"/>
      <c r="CT431" s="6"/>
      <c r="CU431" s="6"/>
      <c r="CV431" s="25"/>
      <c r="CW431" s="6"/>
      <c r="CX431" s="6"/>
      <c r="CY431" s="11"/>
      <c r="DB431" s="4"/>
      <c r="DD431" s="4"/>
      <c r="DE431" s="4"/>
      <c r="DF431" s="4"/>
      <c r="DG431" s="4"/>
      <c r="DH431" s="4"/>
      <c r="DI431" s="4"/>
      <c r="DJ431" s="4"/>
      <c r="DK431" s="10">
        <v>1</v>
      </c>
      <c r="DL431" s="4"/>
      <c r="DM431" s="4"/>
      <c r="DN431" s="4"/>
      <c r="DO431" s="4"/>
      <c r="DP431" s="4"/>
      <c r="DQ431" s="4"/>
      <c r="DR431" s="10"/>
      <c r="DS431" s="4"/>
      <c r="DT431" s="4"/>
      <c r="DU431" s="4"/>
      <c r="DV431" s="4">
        <v>1</v>
      </c>
      <c r="DX431" s="4"/>
      <c r="DY431" s="25"/>
      <c r="EA431" s="11"/>
      <c r="EE431" s="11"/>
      <c r="EF431" s="19"/>
      <c r="EG431" s="4"/>
      <c r="EI431" s="4"/>
      <c r="EO431" s="4"/>
      <c r="FB431" s="6"/>
      <c r="FL431" s="19"/>
      <c r="FS431" s="6"/>
      <c r="GC431" s="19"/>
    </row>
    <row r="432" spans="1:185" x14ac:dyDescent="0.2">
      <c r="A432" s="23">
        <v>40685</v>
      </c>
      <c r="C432" s="4">
        <v>1</v>
      </c>
      <c r="D432" s="4">
        <v>1</v>
      </c>
      <c r="E432" s="4">
        <v>1</v>
      </c>
      <c r="F432" s="4">
        <v>1</v>
      </c>
      <c r="J432" s="4">
        <v>1</v>
      </c>
      <c r="T432" s="4">
        <v>1</v>
      </c>
      <c r="AB432" s="7"/>
      <c r="AC432" s="10"/>
      <c r="AX432" s="4">
        <v>1</v>
      </c>
      <c r="BE432" s="4">
        <v>1</v>
      </c>
      <c r="BQ432" s="6"/>
      <c r="BR432" s="6"/>
      <c r="BS432" s="6"/>
      <c r="BT432" s="6"/>
      <c r="BU432" s="4">
        <v>0.5</v>
      </c>
      <c r="BV432" s="6"/>
      <c r="BW432" s="19"/>
      <c r="BX432" s="6"/>
      <c r="BY432" s="6"/>
      <c r="BZ432" s="6"/>
      <c r="CA432" s="6"/>
      <c r="CB432" s="6"/>
      <c r="CC432" s="6"/>
      <c r="CD432" s="6"/>
      <c r="CE432" s="6"/>
      <c r="CF432" s="6"/>
      <c r="CG432" s="7"/>
      <c r="CI432" s="25"/>
      <c r="CJ432" s="4"/>
      <c r="CL432" s="25">
        <v>1</v>
      </c>
      <c r="CO432" s="10"/>
      <c r="CT432" s="6"/>
      <c r="CU432" s="6"/>
      <c r="CV432" s="25"/>
      <c r="CW432" s="6"/>
      <c r="CX432" s="6"/>
      <c r="CY432" s="11"/>
      <c r="CZ432" s="4">
        <v>1</v>
      </c>
      <c r="DB432" s="4"/>
      <c r="DD432" s="4"/>
      <c r="DE432" s="4"/>
      <c r="DF432" s="4"/>
      <c r="DG432" s="4"/>
      <c r="DH432" s="4">
        <v>1</v>
      </c>
      <c r="DI432" s="4"/>
      <c r="DJ432" s="4"/>
      <c r="DK432" s="10"/>
      <c r="DL432" s="4"/>
      <c r="DM432" s="4"/>
      <c r="DN432" s="4"/>
      <c r="DO432" s="4"/>
      <c r="DP432" s="4"/>
      <c r="DQ432" s="4"/>
      <c r="DR432" s="10"/>
      <c r="DS432" s="4"/>
      <c r="DT432" s="4"/>
      <c r="DU432" s="4"/>
      <c r="DV432" s="4"/>
      <c r="DX432" s="4"/>
      <c r="DY432" s="25"/>
      <c r="EA432" s="11"/>
      <c r="EE432" s="11"/>
      <c r="EF432" s="19"/>
      <c r="EG432" s="4"/>
      <c r="EI432" s="4"/>
      <c r="EO432" s="4"/>
      <c r="FB432" s="6"/>
      <c r="FL432" s="19"/>
      <c r="FS432" s="6"/>
      <c r="GC432" s="19"/>
    </row>
    <row r="433" spans="1:185" x14ac:dyDescent="0.2">
      <c r="A433" s="23">
        <v>40692</v>
      </c>
      <c r="C433" s="4">
        <v>1</v>
      </c>
      <c r="D433" s="4">
        <v>1</v>
      </c>
      <c r="E433" s="4">
        <v>1</v>
      </c>
      <c r="F433" s="4">
        <v>1</v>
      </c>
      <c r="J433" s="4">
        <v>1</v>
      </c>
      <c r="Z433" s="4">
        <v>1</v>
      </c>
      <c r="AB433" s="7"/>
      <c r="AC433" s="10"/>
      <c r="AX433" s="4">
        <v>1</v>
      </c>
      <c r="BQ433" s="6"/>
      <c r="BR433" s="6"/>
      <c r="BS433" s="6"/>
      <c r="BT433" s="6"/>
      <c r="BU433" s="4">
        <v>1</v>
      </c>
      <c r="BV433" s="6"/>
      <c r="BW433" s="19"/>
      <c r="BX433" s="6"/>
      <c r="BY433" s="6"/>
      <c r="BZ433" s="6"/>
      <c r="CA433" s="6"/>
      <c r="CB433" s="6"/>
      <c r="CC433" s="6"/>
      <c r="CD433" s="6"/>
      <c r="CE433" s="6"/>
      <c r="CF433" s="6"/>
      <c r="CG433" s="7"/>
      <c r="CI433" s="25"/>
      <c r="CJ433" s="4"/>
      <c r="CL433" s="25">
        <v>1</v>
      </c>
      <c r="CO433" s="10"/>
      <c r="CT433" s="6"/>
      <c r="CU433" s="6"/>
      <c r="CV433" s="25"/>
      <c r="CW433" s="6"/>
      <c r="CX433" s="6"/>
      <c r="CY433" s="11"/>
      <c r="CZ433" s="4">
        <v>1</v>
      </c>
      <c r="DB433" s="4"/>
      <c r="DD433" s="4"/>
      <c r="DE433" s="4"/>
      <c r="DF433" s="4"/>
      <c r="DG433" s="4"/>
      <c r="DH433" s="4"/>
      <c r="DI433" s="4"/>
      <c r="DJ433" s="4"/>
      <c r="DK433" s="10">
        <v>1</v>
      </c>
      <c r="DL433" s="4"/>
      <c r="DM433" s="4"/>
      <c r="DN433" s="4"/>
      <c r="DO433" s="4"/>
      <c r="DP433" s="4"/>
      <c r="DQ433" s="4"/>
      <c r="DR433" s="10"/>
      <c r="DS433" s="4"/>
      <c r="DT433" s="4"/>
      <c r="DU433" s="4"/>
      <c r="DV433" s="4"/>
      <c r="DX433" s="4"/>
      <c r="DY433" s="25"/>
      <c r="EA433" s="11"/>
      <c r="EE433" s="11"/>
      <c r="EF433" s="19"/>
      <c r="EG433" s="4"/>
      <c r="EI433" s="4"/>
      <c r="EO433" s="4"/>
      <c r="FB433" s="6"/>
      <c r="FL433" s="19"/>
      <c r="FS433" s="6"/>
      <c r="GC433" s="19"/>
    </row>
    <row r="434" spans="1:185" x14ac:dyDescent="0.2">
      <c r="A434" s="23">
        <v>40699</v>
      </c>
      <c r="C434" s="4">
        <v>1</v>
      </c>
      <c r="D434" s="4">
        <v>1</v>
      </c>
      <c r="E434" s="4">
        <v>1</v>
      </c>
      <c r="F434" s="4">
        <v>1</v>
      </c>
      <c r="J434" s="4">
        <v>1</v>
      </c>
      <c r="M434" s="4">
        <v>1</v>
      </c>
      <c r="T434" s="4">
        <v>1</v>
      </c>
      <c r="Z434" s="4">
        <v>1</v>
      </c>
      <c r="AB434" s="7"/>
      <c r="AC434" s="10"/>
      <c r="AX434" s="4">
        <v>1</v>
      </c>
      <c r="BE434" s="4">
        <v>1</v>
      </c>
      <c r="BQ434" s="6"/>
      <c r="BR434" s="6"/>
      <c r="BS434" s="6"/>
      <c r="BT434" s="6"/>
      <c r="BV434" s="6"/>
      <c r="BW434" s="19"/>
      <c r="BX434" s="6"/>
      <c r="BY434" s="6"/>
      <c r="BZ434" s="6"/>
      <c r="CA434" s="6"/>
      <c r="CB434" s="6"/>
      <c r="CC434" s="6"/>
      <c r="CD434" s="6"/>
      <c r="CE434" s="6"/>
      <c r="CF434" s="6"/>
      <c r="CG434" s="7"/>
      <c r="CI434" s="25"/>
      <c r="CJ434" s="4"/>
      <c r="CL434" s="25">
        <v>1</v>
      </c>
      <c r="CO434" s="10"/>
      <c r="CT434" s="6"/>
      <c r="CU434" s="6"/>
      <c r="CV434" s="25"/>
      <c r="CW434" s="6"/>
      <c r="CX434" s="6"/>
      <c r="CY434" s="11"/>
      <c r="DB434" s="4"/>
      <c r="DD434" s="4"/>
      <c r="DE434" s="4"/>
      <c r="DF434" s="4"/>
      <c r="DG434" s="4"/>
      <c r="DH434" s="4"/>
      <c r="DI434" s="4"/>
      <c r="DJ434" s="4"/>
      <c r="DK434" s="10"/>
      <c r="DL434" s="4"/>
      <c r="DM434" s="4"/>
      <c r="DN434" s="4"/>
      <c r="DO434" s="4"/>
      <c r="DP434" s="4"/>
      <c r="DQ434" s="4"/>
      <c r="DR434" s="10"/>
      <c r="DS434" s="4"/>
      <c r="DT434" s="4"/>
      <c r="DU434" s="4"/>
      <c r="DV434" s="4"/>
      <c r="DX434" s="4"/>
      <c r="DY434" s="25"/>
      <c r="EA434" s="11"/>
      <c r="EE434" s="11"/>
      <c r="EF434" s="19"/>
      <c r="EG434" s="4"/>
      <c r="EI434" s="4"/>
      <c r="EO434" s="4"/>
      <c r="FB434" s="6"/>
      <c r="FL434" s="19"/>
      <c r="FS434" s="6"/>
      <c r="GC434" s="19"/>
    </row>
    <row r="435" spans="1:185" x14ac:dyDescent="0.2">
      <c r="A435" s="23">
        <v>40706</v>
      </c>
      <c r="C435" s="4">
        <v>1</v>
      </c>
      <c r="D435" s="4">
        <v>1</v>
      </c>
      <c r="E435" s="4">
        <v>1</v>
      </c>
      <c r="F435" s="4">
        <v>1</v>
      </c>
      <c r="J435" s="4">
        <v>1</v>
      </c>
      <c r="Z435" s="4">
        <v>1</v>
      </c>
      <c r="AB435" s="7"/>
      <c r="AC435" s="10"/>
      <c r="BP435" s="4">
        <v>1</v>
      </c>
      <c r="BQ435" s="6"/>
      <c r="BR435" s="6"/>
      <c r="BS435" s="6"/>
      <c r="BT435" s="6"/>
      <c r="BU435" s="4">
        <v>1</v>
      </c>
      <c r="BV435" s="6"/>
      <c r="BW435" s="19"/>
      <c r="BX435" s="6"/>
      <c r="BY435" s="6"/>
      <c r="BZ435" s="6"/>
      <c r="CA435" s="6"/>
      <c r="CB435" s="6"/>
      <c r="CC435" s="6"/>
      <c r="CD435" s="6"/>
      <c r="CE435" s="6"/>
      <c r="CF435" s="6"/>
      <c r="CG435" s="7"/>
      <c r="CI435" s="25"/>
      <c r="CJ435" s="4"/>
      <c r="CL435" s="25">
        <v>1</v>
      </c>
      <c r="CO435" s="10"/>
      <c r="CT435" s="6"/>
      <c r="CU435" s="6"/>
      <c r="CV435" s="25"/>
      <c r="CW435" s="6"/>
      <c r="CX435" s="6"/>
      <c r="CY435" s="11"/>
      <c r="CZ435" s="4">
        <v>1</v>
      </c>
      <c r="DB435" s="4"/>
      <c r="DD435" s="4"/>
      <c r="DE435" s="4"/>
      <c r="DF435" s="4"/>
      <c r="DG435" s="4"/>
      <c r="DH435" s="4"/>
      <c r="DI435" s="4"/>
      <c r="DJ435" s="4"/>
      <c r="DK435" s="10"/>
      <c r="DL435" s="4"/>
      <c r="DM435" s="4"/>
      <c r="DN435" s="4"/>
      <c r="DO435" s="4"/>
      <c r="DP435" s="4"/>
      <c r="DQ435" s="4"/>
      <c r="DR435" s="10"/>
      <c r="DS435" s="4"/>
      <c r="DT435" s="4"/>
      <c r="DU435" s="4"/>
      <c r="DV435" s="4">
        <v>1</v>
      </c>
      <c r="DX435" s="4"/>
      <c r="DY435" s="25"/>
      <c r="EA435" s="11"/>
      <c r="EE435" s="11"/>
      <c r="EF435" s="19"/>
      <c r="EG435" s="4"/>
      <c r="EI435" s="4"/>
      <c r="EO435" s="4"/>
      <c r="FB435" s="6"/>
      <c r="FL435" s="19"/>
      <c r="FS435" s="6"/>
      <c r="GC435" s="19"/>
    </row>
    <row r="436" spans="1:185" x14ac:dyDescent="0.2">
      <c r="A436" s="23">
        <v>40713</v>
      </c>
      <c r="C436" s="4">
        <v>1</v>
      </c>
      <c r="D436" s="4">
        <v>1</v>
      </c>
      <c r="E436" s="4">
        <v>1</v>
      </c>
      <c r="F436" s="4">
        <v>1</v>
      </c>
      <c r="J436" s="4">
        <v>1</v>
      </c>
      <c r="M436" s="4">
        <v>1</v>
      </c>
      <c r="R436" s="4">
        <v>1</v>
      </c>
      <c r="T436" s="4">
        <v>1</v>
      </c>
      <c r="Z436" s="4">
        <v>1</v>
      </c>
      <c r="AB436" s="7"/>
      <c r="AC436" s="10"/>
      <c r="AV436" s="4">
        <v>1</v>
      </c>
      <c r="BQ436" s="6"/>
      <c r="BR436" s="6"/>
      <c r="BS436" s="6"/>
      <c r="BT436" s="6"/>
      <c r="BU436" s="4">
        <v>1</v>
      </c>
      <c r="BV436" s="6"/>
      <c r="BW436" s="19"/>
      <c r="BX436" s="6"/>
      <c r="BY436" s="6"/>
      <c r="BZ436" s="6"/>
      <c r="CA436" s="6"/>
      <c r="CB436" s="6"/>
      <c r="CC436" s="6"/>
      <c r="CD436" s="6"/>
      <c r="CE436" s="6"/>
      <c r="CF436" s="6"/>
      <c r="CG436" s="7"/>
      <c r="CI436" s="25"/>
      <c r="CJ436" s="4"/>
      <c r="CL436" s="25">
        <v>1</v>
      </c>
      <c r="CO436" s="10"/>
      <c r="CT436" s="6"/>
      <c r="CU436" s="6"/>
      <c r="CV436" s="25"/>
      <c r="CW436" s="6"/>
      <c r="CX436" s="6"/>
      <c r="CY436" s="11"/>
      <c r="CZ436" s="4">
        <v>1</v>
      </c>
      <c r="DB436" s="4"/>
      <c r="DD436" s="4"/>
      <c r="DE436" s="4"/>
      <c r="DF436" s="4"/>
      <c r="DG436" s="4"/>
      <c r="DH436" s="4"/>
      <c r="DI436" s="4"/>
      <c r="DJ436" s="4"/>
      <c r="DK436" s="10"/>
      <c r="DL436" s="4"/>
      <c r="DM436" s="4"/>
      <c r="DN436" s="4"/>
      <c r="DO436" s="4"/>
      <c r="DP436" s="4"/>
      <c r="DQ436" s="4"/>
      <c r="DR436" s="10"/>
      <c r="DS436" s="4"/>
      <c r="DT436" s="4"/>
      <c r="DU436" s="4"/>
      <c r="DV436" s="4"/>
      <c r="DX436" s="4"/>
      <c r="DY436" s="25"/>
      <c r="EA436" s="11"/>
      <c r="EE436" s="11"/>
      <c r="EF436" s="19"/>
      <c r="EG436" s="4"/>
      <c r="EI436" s="4"/>
      <c r="EO436" s="4"/>
      <c r="FB436" s="6"/>
      <c r="FL436" s="19"/>
      <c r="FS436" s="6"/>
      <c r="GC436" s="19"/>
    </row>
    <row r="437" spans="1:185" x14ac:dyDescent="0.2">
      <c r="A437" s="23">
        <v>40720</v>
      </c>
      <c r="C437" s="4">
        <v>1</v>
      </c>
      <c r="D437" s="4">
        <v>1</v>
      </c>
      <c r="E437" s="4">
        <v>1</v>
      </c>
      <c r="F437" s="4">
        <v>1</v>
      </c>
      <c r="J437" s="4">
        <v>1</v>
      </c>
      <c r="T437" s="4">
        <v>1</v>
      </c>
      <c r="Z437" s="4">
        <v>1</v>
      </c>
      <c r="AB437" s="7"/>
      <c r="AC437" s="10"/>
      <c r="AX437" s="4">
        <v>1</v>
      </c>
      <c r="BQ437" s="6"/>
      <c r="BR437" s="6"/>
      <c r="BS437" s="6"/>
      <c r="BT437" s="6"/>
      <c r="BU437" s="4">
        <v>1</v>
      </c>
      <c r="BV437" s="6"/>
      <c r="BW437" s="19"/>
      <c r="BX437" s="6"/>
      <c r="BY437" s="6"/>
      <c r="BZ437" s="6"/>
      <c r="CA437" s="6"/>
      <c r="CB437" s="6"/>
      <c r="CC437" s="6"/>
      <c r="CD437" s="6"/>
      <c r="CE437" s="6"/>
      <c r="CF437" s="6"/>
      <c r="CG437" s="7"/>
      <c r="CI437" s="25"/>
      <c r="CJ437" s="4"/>
      <c r="CL437" s="25">
        <v>1</v>
      </c>
      <c r="CO437" s="10"/>
      <c r="CT437" s="6"/>
      <c r="CU437" s="6"/>
      <c r="CV437" s="25"/>
      <c r="CW437" s="6"/>
      <c r="CX437" s="6"/>
      <c r="CY437" s="11"/>
      <c r="CZ437" s="4">
        <v>1</v>
      </c>
      <c r="DB437" s="4"/>
      <c r="DD437" s="4"/>
      <c r="DE437" s="4"/>
      <c r="DF437" s="4"/>
      <c r="DG437" s="4"/>
      <c r="DH437" s="4"/>
      <c r="DI437" s="4"/>
      <c r="DJ437" s="4"/>
      <c r="DK437" s="10"/>
      <c r="DL437" s="4"/>
      <c r="DM437" s="4"/>
      <c r="DN437" s="4"/>
      <c r="DO437" s="4"/>
      <c r="DP437" s="4"/>
      <c r="DQ437" s="4"/>
      <c r="DR437" s="10"/>
      <c r="DS437" s="4"/>
      <c r="DT437" s="4"/>
      <c r="DU437" s="4"/>
      <c r="DV437" s="4">
        <v>1</v>
      </c>
      <c r="DX437" s="4"/>
      <c r="DY437" s="25"/>
      <c r="EA437" s="11"/>
      <c r="EE437" s="11"/>
      <c r="EF437" s="19"/>
      <c r="EG437" s="4"/>
      <c r="EI437" s="4"/>
      <c r="EO437" s="4"/>
      <c r="FB437" s="6"/>
      <c r="FL437" s="19"/>
      <c r="FS437" s="6"/>
      <c r="GC437" s="19"/>
    </row>
    <row r="438" spans="1:185" x14ac:dyDescent="0.2">
      <c r="A438" s="23">
        <v>40727</v>
      </c>
      <c r="C438" s="4">
        <v>1</v>
      </c>
      <c r="D438" s="4">
        <v>1</v>
      </c>
      <c r="E438" s="4">
        <v>1</v>
      </c>
      <c r="J438" s="4">
        <v>1</v>
      </c>
      <c r="M438" s="4">
        <v>1</v>
      </c>
      <c r="V438" s="4">
        <v>1</v>
      </c>
      <c r="Z438" s="4">
        <v>1</v>
      </c>
      <c r="AB438" s="7"/>
      <c r="AC438" s="10"/>
      <c r="AX438" s="4">
        <v>1</v>
      </c>
      <c r="BP438" s="4">
        <v>1</v>
      </c>
      <c r="BQ438" s="6"/>
      <c r="BR438" s="6"/>
      <c r="BS438" s="6"/>
      <c r="BT438" s="6"/>
      <c r="BU438" s="4">
        <v>1</v>
      </c>
      <c r="BV438" s="6"/>
      <c r="BW438" s="19"/>
      <c r="BX438" s="6"/>
      <c r="BY438" s="6"/>
      <c r="BZ438" s="6"/>
      <c r="CA438" s="6"/>
      <c r="CB438" s="6"/>
      <c r="CC438" s="6"/>
      <c r="CD438" s="6"/>
      <c r="CE438" s="6"/>
      <c r="CF438" s="6"/>
      <c r="CG438" s="7"/>
      <c r="CI438" s="25"/>
      <c r="CJ438" s="4"/>
      <c r="CL438" s="25">
        <v>1</v>
      </c>
      <c r="CO438" s="10"/>
      <c r="CT438" s="6"/>
      <c r="CU438" s="6"/>
      <c r="CV438" s="25"/>
      <c r="CW438" s="6"/>
      <c r="CX438" s="6"/>
      <c r="CY438" s="11"/>
      <c r="CZ438" s="4">
        <v>1</v>
      </c>
      <c r="DB438" s="4"/>
      <c r="DD438" s="4"/>
      <c r="DE438" s="4"/>
      <c r="DF438" s="4"/>
      <c r="DG438" s="4"/>
      <c r="DH438" s="4"/>
      <c r="DI438" s="4"/>
      <c r="DJ438" s="4"/>
      <c r="DK438" s="10"/>
      <c r="DL438" s="4"/>
      <c r="DM438" s="4"/>
      <c r="DN438" s="4"/>
      <c r="DO438" s="4"/>
      <c r="DP438" s="4"/>
      <c r="DQ438" s="4"/>
      <c r="DR438" s="10"/>
      <c r="DS438" s="4"/>
      <c r="DT438" s="4"/>
      <c r="DU438" s="4"/>
      <c r="DV438" s="4">
        <v>1</v>
      </c>
      <c r="DX438" s="4"/>
      <c r="DY438" s="25"/>
      <c r="EA438" s="11"/>
      <c r="EE438" s="11"/>
      <c r="EF438" s="19"/>
      <c r="EG438" s="4"/>
      <c r="EI438" s="4"/>
      <c r="EO438" s="4"/>
      <c r="FB438" s="6"/>
      <c r="FL438" s="19"/>
      <c r="FS438" s="6"/>
      <c r="GC438" s="19"/>
    </row>
    <row r="439" spans="1:185" x14ac:dyDescent="0.2">
      <c r="A439" s="23">
        <v>40734</v>
      </c>
      <c r="C439" s="4">
        <v>1</v>
      </c>
      <c r="D439" s="4">
        <v>1</v>
      </c>
      <c r="E439" s="4">
        <v>1</v>
      </c>
      <c r="J439" s="4">
        <v>1</v>
      </c>
      <c r="T439" s="4">
        <v>1</v>
      </c>
      <c r="Z439" s="4">
        <v>1</v>
      </c>
      <c r="AB439" s="7"/>
      <c r="AC439" s="10"/>
      <c r="BP439" s="4">
        <v>1</v>
      </c>
      <c r="BQ439" s="6"/>
      <c r="BR439" s="6"/>
      <c r="BS439" s="6"/>
      <c r="BT439" s="6"/>
      <c r="BU439" s="4">
        <v>1</v>
      </c>
      <c r="BV439" s="6"/>
      <c r="BW439" s="19"/>
      <c r="BX439" s="6"/>
      <c r="BY439" s="6"/>
      <c r="BZ439" s="6"/>
      <c r="CA439" s="6"/>
      <c r="CB439" s="6"/>
      <c r="CC439" s="6"/>
      <c r="CD439" s="6"/>
      <c r="CE439" s="6"/>
      <c r="CF439" s="6"/>
      <c r="CG439" s="7"/>
      <c r="CI439" s="25"/>
      <c r="CJ439" s="4"/>
      <c r="CL439" s="25">
        <v>1</v>
      </c>
      <c r="CO439" s="10"/>
      <c r="CT439" s="6"/>
      <c r="CU439" s="6"/>
      <c r="CV439" s="25"/>
      <c r="CW439" s="6"/>
      <c r="CX439" s="6"/>
      <c r="CY439" s="11"/>
      <c r="CZ439" s="4">
        <v>1</v>
      </c>
      <c r="DB439" s="4"/>
      <c r="DD439" s="4"/>
      <c r="DE439" s="4"/>
      <c r="DF439" s="4"/>
      <c r="DG439" s="4"/>
      <c r="DH439" s="4"/>
      <c r="DI439" s="4"/>
      <c r="DJ439" s="4"/>
      <c r="DK439" s="10"/>
      <c r="DL439" s="4"/>
      <c r="DM439" s="4"/>
      <c r="DN439" s="4"/>
      <c r="DO439" s="4"/>
      <c r="DP439" s="4"/>
      <c r="DQ439" s="4"/>
      <c r="DR439" s="10"/>
      <c r="DS439" s="4"/>
      <c r="DT439" s="4"/>
      <c r="DU439" s="4"/>
      <c r="DV439" s="4"/>
      <c r="DX439" s="4"/>
      <c r="DY439" s="25"/>
      <c r="EA439" s="11"/>
      <c r="EE439" s="11"/>
      <c r="EF439" s="19"/>
      <c r="EG439" s="4"/>
      <c r="EI439" s="4"/>
      <c r="EO439" s="4"/>
      <c r="FB439" s="6"/>
      <c r="FL439" s="19"/>
      <c r="FS439" s="6"/>
      <c r="GC439" s="19"/>
    </row>
    <row r="440" spans="1:185" x14ac:dyDescent="0.2">
      <c r="A440" s="23">
        <v>40741</v>
      </c>
      <c r="C440" s="4">
        <v>1</v>
      </c>
      <c r="D440" s="4">
        <v>1</v>
      </c>
      <c r="E440" s="4">
        <v>1</v>
      </c>
      <c r="J440" s="4">
        <v>1</v>
      </c>
      <c r="Z440" s="4">
        <v>1</v>
      </c>
      <c r="AB440" s="7"/>
      <c r="AC440" s="10"/>
      <c r="AX440" s="4">
        <v>1</v>
      </c>
      <c r="BP440" s="4">
        <v>1</v>
      </c>
      <c r="BQ440" s="6"/>
      <c r="BR440" s="6"/>
      <c r="BS440" s="6"/>
      <c r="BT440" s="6"/>
      <c r="BU440" s="4">
        <v>1</v>
      </c>
      <c r="BV440" s="6"/>
      <c r="BW440" s="19"/>
      <c r="BX440" s="6"/>
      <c r="BY440" s="6"/>
      <c r="BZ440" s="6"/>
      <c r="CA440" s="6"/>
      <c r="CB440" s="6"/>
      <c r="CC440" s="6"/>
      <c r="CD440" s="6"/>
      <c r="CE440" s="6"/>
      <c r="CF440" s="6"/>
      <c r="CG440" s="7"/>
      <c r="CI440" s="25"/>
      <c r="CJ440" s="4"/>
      <c r="CL440" s="25">
        <v>1</v>
      </c>
      <c r="CO440" s="10"/>
      <c r="CT440" s="6"/>
      <c r="CU440" s="6"/>
      <c r="CV440" s="25"/>
      <c r="CW440" s="6"/>
      <c r="CX440" s="6"/>
      <c r="CY440" s="11"/>
      <c r="DB440" s="4"/>
      <c r="DD440" s="4"/>
      <c r="DE440" s="4"/>
      <c r="DF440" s="4"/>
      <c r="DG440" s="4"/>
      <c r="DH440" s="4"/>
      <c r="DI440" s="4"/>
      <c r="DJ440" s="4"/>
      <c r="DK440" s="10"/>
      <c r="DL440" s="4"/>
      <c r="DM440" s="4"/>
      <c r="DN440" s="4"/>
      <c r="DO440" s="4"/>
      <c r="DP440" s="4"/>
      <c r="DQ440" s="4"/>
      <c r="DR440" s="10"/>
      <c r="DS440" s="4"/>
      <c r="DT440" s="4"/>
      <c r="DU440" s="4"/>
      <c r="DV440" s="4">
        <v>1</v>
      </c>
      <c r="DX440" s="4"/>
      <c r="DY440" s="25">
        <v>1</v>
      </c>
      <c r="EA440" s="11"/>
      <c r="EE440" s="11"/>
      <c r="EF440" s="19"/>
      <c r="EG440" s="4"/>
      <c r="EI440" s="4"/>
      <c r="EO440" s="4"/>
      <c r="FB440" s="6"/>
      <c r="FL440" s="19"/>
      <c r="FS440" s="6"/>
      <c r="GC440" s="19"/>
    </row>
    <row r="441" spans="1:185" x14ac:dyDescent="0.2">
      <c r="A441" s="23">
        <v>40748</v>
      </c>
      <c r="C441" s="4">
        <v>1</v>
      </c>
      <c r="D441" s="4">
        <v>1</v>
      </c>
      <c r="E441" s="4">
        <v>1</v>
      </c>
      <c r="J441" s="4">
        <v>1</v>
      </c>
      <c r="Z441" s="4">
        <v>1</v>
      </c>
      <c r="AB441" s="7"/>
      <c r="AC441" s="10"/>
      <c r="BP441" s="4">
        <v>1</v>
      </c>
      <c r="BQ441" s="6"/>
      <c r="BR441" s="6"/>
      <c r="BS441" s="6"/>
      <c r="BT441" s="6"/>
      <c r="BU441" s="4">
        <v>1</v>
      </c>
      <c r="BV441" s="6"/>
      <c r="BW441" s="19"/>
      <c r="BX441" s="6"/>
      <c r="BY441" s="6"/>
      <c r="BZ441" s="6"/>
      <c r="CA441" s="6"/>
      <c r="CB441" s="6"/>
      <c r="CC441" s="6"/>
      <c r="CD441" s="6"/>
      <c r="CE441" s="6"/>
      <c r="CF441" s="6"/>
      <c r="CG441" s="7"/>
      <c r="CI441" s="25"/>
      <c r="CJ441" s="4"/>
      <c r="CL441" s="25">
        <v>1</v>
      </c>
      <c r="CO441" s="10"/>
      <c r="CT441" s="6"/>
      <c r="CU441" s="6"/>
      <c r="CV441" s="25"/>
      <c r="CW441" s="6"/>
      <c r="CX441" s="6"/>
      <c r="CY441" s="11"/>
      <c r="DB441" s="4"/>
      <c r="DD441" s="4"/>
      <c r="DE441" s="4"/>
      <c r="DF441" s="4"/>
      <c r="DG441" s="4"/>
      <c r="DH441" s="4"/>
      <c r="DI441" s="4"/>
      <c r="DJ441" s="4"/>
      <c r="DK441" s="10"/>
      <c r="DL441" s="4"/>
      <c r="DM441" s="4"/>
      <c r="DN441" s="4"/>
      <c r="DO441" s="4"/>
      <c r="DP441" s="4"/>
      <c r="DQ441" s="4"/>
      <c r="DR441" s="10"/>
      <c r="DS441" s="4">
        <v>1</v>
      </c>
      <c r="DT441" s="4"/>
      <c r="DU441" s="4"/>
      <c r="DV441" s="4">
        <v>1</v>
      </c>
      <c r="DX441" s="4"/>
      <c r="DY441" s="25"/>
      <c r="EA441" s="11"/>
      <c r="EE441" s="11"/>
      <c r="EF441" s="19"/>
      <c r="EG441" s="4"/>
      <c r="EI441" s="4"/>
      <c r="EO441" s="4"/>
      <c r="FB441" s="6"/>
      <c r="FL441" s="19"/>
      <c r="FS441" s="6"/>
      <c r="GC441" s="19"/>
    </row>
    <row r="442" spans="1:185" x14ac:dyDescent="0.2">
      <c r="A442" s="23">
        <v>40755</v>
      </c>
      <c r="C442" s="4">
        <v>1</v>
      </c>
      <c r="D442" s="4">
        <v>1</v>
      </c>
      <c r="E442" s="4">
        <v>1</v>
      </c>
      <c r="F442" s="4">
        <v>1</v>
      </c>
      <c r="J442" s="4">
        <v>1</v>
      </c>
      <c r="R442" s="4">
        <v>1</v>
      </c>
      <c r="T442" s="4">
        <v>1</v>
      </c>
      <c r="Z442" s="4">
        <v>1</v>
      </c>
      <c r="AB442" s="7"/>
      <c r="AC442" s="10"/>
      <c r="AT442" s="4">
        <v>1</v>
      </c>
      <c r="AX442" s="4">
        <v>1</v>
      </c>
      <c r="BQ442" s="6"/>
      <c r="BR442" s="6"/>
      <c r="BS442" s="6"/>
      <c r="BT442" s="6"/>
      <c r="BU442" s="4">
        <v>1</v>
      </c>
      <c r="BV442" s="6"/>
      <c r="BW442" s="19"/>
      <c r="BX442" s="6"/>
      <c r="BY442" s="6"/>
      <c r="BZ442" s="6"/>
      <c r="CA442" s="6"/>
      <c r="CB442" s="6"/>
      <c r="CC442" s="6"/>
      <c r="CD442" s="6"/>
      <c r="CE442" s="6"/>
      <c r="CF442" s="6"/>
      <c r="CG442" s="7"/>
      <c r="CI442" s="25"/>
      <c r="CJ442" s="4"/>
      <c r="CL442" s="25">
        <v>1</v>
      </c>
      <c r="CO442" s="10"/>
      <c r="CT442" s="6"/>
      <c r="CU442" s="6"/>
      <c r="CV442" s="25"/>
      <c r="CW442" s="6"/>
      <c r="CX442" s="6"/>
      <c r="CY442" s="11"/>
      <c r="DB442" s="4"/>
      <c r="DD442" s="4"/>
      <c r="DE442" s="4"/>
      <c r="DF442" s="4"/>
      <c r="DG442" s="4"/>
      <c r="DH442" s="4"/>
      <c r="DI442" s="4"/>
      <c r="DJ442" s="4"/>
      <c r="DK442" s="10"/>
      <c r="DL442" s="4"/>
      <c r="DM442" s="4"/>
      <c r="DN442" s="4"/>
      <c r="DO442" s="4"/>
      <c r="DP442" s="4"/>
      <c r="DQ442" s="4"/>
      <c r="DR442" s="10"/>
      <c r="DS442" s="4"/>
      <c r="DT442" s="4"/>
      <c r="DU442" s="4"/>
      <c r="DV442" s="4">
        <v>1</v>
      </c>
      <c r="DX442" s="4"/>
      <c r="DY442" s="25">
        <v>1</v>
      </c>
      <c r="EA442" s="11"/>
      <c r="EE442" s="11"/>
      <c r="EF442" s="19"/>
      <c r="EG442" s="4"/>
      <c r="EI442" s="4"/>
      <c r="EO442" s="4"/>
      <c r="FB442" s="6"/>
      <c r="FL442" s="19"/>
      <c r="FS442" s="6"/>
      <c r="GC442" s="19"/>
    </row>
    <row r="443" spans="1:185" x14ac:dyDescent="0.2">
      <c r="A443" s="23">
        <v>40762</v>
      </c>
      <c r="D443" s="4">
        <v>1</v>
      </c>
      <c r="E443" s="4">
        <v>1</v>
      </c>
      <c r="F443" s="4">
        <v>1</v>
      </c>
      <c r="J443" s="4">
        <v>1</v>
      </c>
      <c r="T443" s="4">
        <v>1</v>
      </c>
      <c r="U443" s="4">
        <v>1</v>
      </c>
      <c r="Z443" s="4">
        <v>1</v>
      </c>
      <c r="AB443" s="7"/>
      <c r="AC443" s="10"/>
      <c r="AT443" s="4">
        <v>1</v>
      </c>
      <c r="BP443" s="4">
        <v>1</v>
      </c>
      <c r="BQ443" s="6"/>
      <c r="BR443" s="6"/>
      <c r="BS443" s="6"/>
      <c r="BT443" s="6"/>
      <c r="BU443" s="4">
        <v>1</v>
      </c>
      <c r="BV443" s="6"/>
      <c r="BW443" s="19"/>
      <c r="BX443" s="6"/>
      <c r="BY443" s="6"/>
      <c r="BZ443" s="6"/>
      <c r="CA443" s="6"/>
      <c r="CB443" s="6"/>
      <c r="CC443" s="6"/>
      <c r="CD443" s="6"/>
      <c r="CE443" s="6"/>
      <c r="CF443" s="6"/>
      <c r="CG443" s="7"/>
      <c r="CI443" s="25"/>
      <c r="CJ443" s="4"/>
      <c r="CL443" s="25">
        <v>1</v>
      </c>
      <c r="CO443" s="10"/>
      <c r="CT443" s="6"/>
      <c r="CU443" s="6"/>
      <c r="CV443" s="25"/>
      <c r="CW443" s="6"/>
      <c r="CX443" s="6"/>
      <c r="CY443" s="11"/>
      <c r="DB443" s="4"/>
      <c r="DD443" s="4"/>
      <c r="DE443" s="4"/>
      <c r="DF443" s="4"/>
      <c r="DG443" s="4"/>
      <c r="DH443" s="4">
        <v>1</v>
      </c>
      <c r="DI443" s="4"/>
      <c r="DJ443" s="4"/>
      <c r="DK443" s="10"/>
      <c r="DL443" s="4"/>
      <c r="DM443" s="4"/>
      <c r="DN443" s="4"/>
      <c r="DO443" s="4"/>
      <c r="DP443" s="4"/>
      <c r="DQ443" s="4"/>
      <c r="DR443" s="10"/>
      <c r="DS443" s="4"/>
      <c r="DT443" s="4"/>
      <c r="DU443" s="4"/>
      <c r="DV443" s="4"/>
      <c r="DX443" s="4"/>
      <c r="DY443" s="25">
        <v>1</v>
      </c>
      <c r="EA443" s="11"/>
      <c r="EE443" s="11"/>
      <c r="EF443" s="19"/>
      <c r="EG443" s="4"/>
      <c r="EI443" s="4"/>
      <c r="EO443" s="4"/>
      <c r="FB443" s="6"/>
      <c r="FL443" s="19"/>
      <c r="FS443" s="6"/>
      <c r="GC443" s="19"/>
    </row>
    <row r="444" spans="1:185" x14ac:dyDescent="0.2">
      <c r="A444" s="23">
        <v>40769</v>
      </c>
      <c r="C444" s="4">
        <v>1</v>
      </c>
      <c r="D444" s="4">
        <v>1</v>
      </c>
      <c r="E444" s="4">
        <v>1</v>
      </c>
      <c r="AB444" s="7"/>
      <c r="AC444" s="10"/>
      <c r="AV444" s="4">
        <v>1</v>
      </c>
      <c r="BP444" s="4">
        <v>1</v>
      </c>
      <c r="BQ444" s="6"/>
      <c r="BR444" s="6"/>
      <c r="BS444" s="6"/>
      <c r="BT444" s="6"/>
      <c r="BU444" s="4">
        <v>1</v>
      </c>
      <c r="BV444" s="6"/>
      <c r="BW444" s="19"/>
      <c r="BX444" s="6"/>
      <c r="BY444" s="6"/>
      <c r="BZ444" s="6"/>
      <c r="CA444" s="6"/>
      <c r="CB444" s="6"/>
      <c r="CC444" s="6"/>
      <c r="CD444" s="6"/>
      <c r="CE444" s="6"/>
      <c r="CF444" s="6"/>
      <c r="CG444" s="7"/>
      <c r="CI444" s="25"/>
      <c r="CJ444" s="4"/>
      <c r="CL444" s="25">
        <v>1</v>
      </c>
      <c r="CO444" s="10"/>
      <c r="CT444" s="6"/>
      <c r="CU444" s="6"/>
      <c r="CV444" s="25"/>
      <c r="CW444" s="6"/>
      <c r="CX444" s="6"/>
      <c r="CY444" s="11"/>
      <c r="DB444" s="4"/>
      <c r="DD444" s="4"/>
      <c r="DE444" s="4"/>
      <c r="DF444" s="4"/>
      <c r="DG444" s="4"/>
      <c r="DH444" s="4">
        <v>1</v>
      </c>
      <c r="DI444" s="4"/>
      <c r="DJ444" s="4"/>
      <c r="DK444" s="10"/>
      <c r="DL444" s="4"/>
      <c r="DM444" s="4"/>
      <c r="DN444" s="4"/>
      <c r="DO444" s="4"/>
      <c r="DP444" s="4"/>
      <c r="DQ444" s="4"/>
      <c r="DR444" s="10"/>
      <c r="DS444" s="4"/>
      <c r="DT444" s="4"/>
      <c r="DU444" s="4"/>
      <c r="DV444" s="4"/>
      <c r="DX444" s="4"/>
      <c r="DY444" s="25">
        <v>1</v>
      </c>
      <c r="EA444" s="11"/>
      <c r="EE444" s="11"/>
      <c r="EF444" s="19"/>
      <c r="EG444" s="4"/>
      <c r="EI444" s="4"/>
      <c r="EO444" s="4"/>
      <c r="FB444" s="6"/>
      <c r="FL444" s="19"/>
      <c r="FS444" s="6"/>
      <c r="GC444" s="19"/>
    </row>
    <row r="445" spans="1:185" x14ac:dyDescent="0.2">
      <c r="A445" s="23">
        <v>40776</v>
      </c>
      <c r="C445" s="4">
        <v>1</v>
      </c>
      <c r="D445" s="4">
        <v>1</v>
      </c>
      <c r="E445" s="4">
        <v>1</v>
      </c>
      <c r="F445" s="4">
        <v>1</v>
      </c>
      <c r="J445" s="4">
        <v>1</v>
      </c>
      <c r="Z445" s="4">
        <v>1</v>
      </c>
      <c r="AB445" s="7"/>
      <c r="AC445" s="10"/>
      <c r="AX445" s="4">
        <v>1</v>
      </c>
      <c r="BG445" s="4">
        <v>1</v>
      </c>
      <c r="BQ445" s="6"/>
      <c r="BR445" s="6"/>
      <c r="BS445" s="6"/>
      <c r="BT445" s="6"/>
      <c r="BU445" s="4">
        <v>1</v>
      </c>
      <c r="BV445" s="6"/>
      <c r="BW445" s="19"/>
      <c r="BX445" s="6"/>
      <c r="BY445" s="6"/>
      <c r="BZ445" s="6"/>
      <c r="CA445" s="6"/>
      <c r="CB445" s="6"/>
      <c r="CC445" s="6"/>
      <c r="CD445" s="6"/>
      <c r="CE445" s="6"/>
      <c r="CF445" s="6"/>
      <c r="CG445" s="7"/>
      <c r="CI445" s="25"/>
      <c r="CJ445" s="4"/>
      <c r="CL445" s="25">
        <v>1</v>
      </c>
      <c r="CO445" s="10"/>
      <c r="CT445" s="6"/>
      <c r="CU445" s="6"/>
      <c r="CV445" s="25"/>
      <c r="CW445" s="6"/>
      <c r="CX445" s="6"/>
      <c r="CY445" s="11"/>
      <c r="DB445" s="4"/>
      <c r="DD445" s="4"/>
      <c r="DE445" s="4"/>
      <c r="DF445" s="4"/>
      <c r="DG445" s="4"/>
      <c r="DH445" s="4">
        <v>1</v>
      </c>
      <c r="DI445" s="4"/>
      <c r="DJ445" s="4"/>
      <c r="DK445" s="10"/>
      <c r="DL445" s="4"/>
      <c r="DM445" s="4"/>
      <c r="DN445" s="4"/>
      <c r="DO445" s="4"/>
      <c r="DP445" s="4"/>
      <c r="DQ445" s="4"/>
      <c r="DR445" s="10"/>
      <c r="DS445" s="4"/>
      <c r="DT445" s="4"/>
      <c r="DU445" s="4"/>
      <c r="DV445" s="4"/>
      <c r="DX445" s="4"/>
      <c r="DY445" s="25"/>
      <c r="EA445" s="11"/>
      <c r="EE445" s="11"/>
      <c r="EF445" s="19"/>
      <c r="EG445" s="4"/>
      <c r="EI445" s="4"/>
      <c r="EO445" s="4"/>
      <c r="FB445" s="6"/>
      <c r="FL445" s="19"/>
      <c r="FS445" s="6"/>
      <c r="GC445" s="19"/>
    </row>
    <row r="446" spans="1:185" x14ac:dyDescent="0.2">
      <c r="A446" s="23">
        <v>40783</v>
      </c>
      <c r="C446" s="4">
        <v>1</v>
      </c>
      <c r="D446" s="4">
        <v>1</v>
      </c>
      <c r="E446" s="4">
        <v>1</v>
      </c>
      <c r="F446" s="4">
        <v>1</v>
      </c>
      <c r="J446" s="4">
        <v>1</v>
      </c>
      <c r="M446" s="4">
        <v>1</v>
      </c>
      <c r="N446" s="4">
        <v>1</v>
      </c>
      <c r="T446" s="4">
        <v>1</v>
      </c>
      <c r="V446" s="4">
        <v>1</v>
      </c>
      <c r="AB446" s="7"/>
      <c r="AC446" s="10"/>
      <c r="AX446" s="4">
        <v>1</v>
      </c>
      <c r="BQ446" s="6"/>
      <c r="BR446" s="6"/>
      <c r="BS446" s="6"/>
      <c r="BT446" s="6"/>
      <c r="BU446" s="4">
        <v>1</v>
      </c>
      <c r="BV446" s="6"/>
      <c r="BW446" s="19"/>
      <c r="BX446" s="6"/>
      <c r="BY446" s="6"/>
      <c r="BZ446" s="6"/>
      <c r="CA446" s="6"/>
      <c r="CB446" s="6"/>
      <c r="CC446" s="6"/>
      <c r="CD446" s="6"/>
      <c r="CE446" s="6"/>
      <c r="CF446" s="6"/>
      <c r="CG446" s="7"/>
      <c r="CI446" s="25"/>
      <c r="CJ446" s="4"/>
      <c r="CL446" s="25">
        <v>1</v>
      </c>
      <c r="CO446" s="10"/>
      <c r="CT446" s="6"/>
      <c r="CU446" s="6"/>
      <c r="CV446" s="25"/>
      <c r="CW446" s="6"/>
      <c r="CX446" s="6"/>
      <c r="CY446" s="11"/>
      <c r="DB446" s="4"/>
      <c r="DD446" s="4"/>
      <c r="DE446" s="4"/>
      <c r="DF446" s="4"/>
      <c r="DG446" s="4"/>
      <c r="DH446" s="4">
        <v>1</v>
      </c>
      <c r="DI446" s="4"/>
      <c r="DJ446" s="4"/>
      <c r="DK446" s="10"/>
      <c r="DL446" s="4"/>
      <c r="DM446" s="4"/>
      <c r="DN446" s="4"/>
      <c r="DO446" s="4"/>
      <c r="DP446" s="4"/>
      <c r="DQ446" s="4"/>
      <c r="DR446" s="10"/>
      <c r="DS446" s="4"/>
      <c r="DT446" s="4"/>
      <c r="DU446" s="4"/>
      <c r="DV446" s="4"/>
      <c r="DX446" s="4"/>
      <c r="DY446" s="25">
        <v>1</v>
      </c>
      <c r="EA446" s="11"/>
      <c r="EE446" s="11"/>
      <c r="EF446" s="19"/>
      <c r="EG446" s="4"/>
      <c r="EI446" s="4"/>
      <c r="EO446" s="4"/>
      <c r="FB446" s="6"/>
      <c r="FL446" s="19"/>
      <c r="FS446" s="6"/>
      <c r="GC446" s="19"/>
    </row>
    <row r="447" spans="1:185" x14ac:dyDescent="0.2">
      <c r="A447" s="23">
        <v>40790</v>
      </c>
      <c r="C447" s="4">
        <v>1</v>
      </c>
      <c r="D447" s="4">
        <v>1</v>
      </c>
      <c r="E447" s="4">
        <v>1</v>
      </c>
      <c r="F447" s="4">
        <v>1</v>
      </c>
      <c r="J447" s="4">
        <v>1</v>
      </c>
      <c r="Z447" s="4">
        <v>1</v>
      </c>
      <c r="AB447" s="7"/>
      <c r="AC447" s="10"/>
      <c r="BN447" s="4">
        <v>1</v>
      </c>
      <c r="BQ447" s="6"/>
      <c r="BR447" s="6"/>
      <c r="BS447" s="6"/>
      <c r="BT447" s="6"/>
      <c r="BU447" s="4">
        <v>1</v>
      </c>
      <c r="BV447" s="6"/>
      <c r="BW447" s="19"/>
      <c r="BX447" s="6"/>
      <c r="BY447" s="6"/>
      <c r="BZ447" s="6"/>
      <c r="CA447" s="6"/>
      <c r="CB447" s="6"/>
      <c r="CC447" s="6"/>
      <c r="CD447" s="6"/>
      <c r="CE447" s="6"/>
      <c r="CF447" s="6"/>
      <c r="CG447" s="7"/>
      <c r="CI447" s="25"/>
      <c r="CJ447" s="4"/>
      <c r="CL447" s="25">
        <v>1</v>
      </c>
      <c r="CO447" s="10"/>
      <c r="CT447" s="6"/>
      <c r="CU447" s="6"/>
      <c r="CV447" s="25"/>
      <c r="CW447" s="6"/>
      <c r="CX447" s="6"/>
      <c r="CY447" s="11"/>
      <c r="DB447" s="4"/>
      <c r="DD447" s="4"/>
      <c r="DE447" s="4"/>
      <c r="DF447" s="4"/>
      <c r="DG447" s="4"/>
      <c r="DH447" s="4"/>
      <c r="DI447" s="4"/>
      <c r="DJ447" s="4"/>
      <c r="DK447" s="10"/>
      <c r="DL447" s="4"/>
      <c r="DM447" s="4"/>
      <c r="DN447" s="4"/>
      <c r="DO447" s="4"/>
      <c r="DP447" s="4"/>
      <c r="DQ447" s="4"/>
      <c r="DR447" s="10"/>
      <c r="DS447" s="4"/>
      <c r="DT447" s="4"/>
      <c r="DU447" s="4"/>
      <c r="DV447" s="4">
        <v>1</v>
      </c>
      <c r="DX447" s="4"/>
      <c r="DY447" s="25">
        <v>1</v>
      </c>
      <c r="EA447" s="11"/>
      <c r="EE447" s="11"/>
      <c r="EF447" s="19"/>
      <c r="EG447" s="4"/>
      <c r="EI447" s="4"/>
      <c r="EO447" s="4"/>
      <c r="FB447" s="6"/>
      <c r="FL447" s="19"/>
      <c r="FS447" s="6"/>
      <c r="GC447" s="19"/>
    </row>
    <row r="448" spans="1:185" x14ac:dyDescent="0.2">
      <c r="A448" s="23">
        <v>40797</v>
      </c>
      <c r="C448" s="4">
        <v>1</v>
      </c>
      <c r="D448" s="4">
        <v>1</v>
      </c>
      <c r="E448" s="4">
        <v>1</v>
      </c>
      <c r="J448" s="4">
        <v>1</v>
      </c>
      <c r="V448" s="4">
        <v>1</v>
      </c>
      <c r="Z448" s="4">
        <v>1</v>
      </c>
      <c r="AB448" s="7"/>
      <c r="AC448" s="10"/>
      <c r="BG448" s="4">
        <v>1</v>
      </c>
      <c r="BN448" s="4">
        <v>1</v>
      </c>
      <c r="BQ448" s="6"/>
      <c r="BR448" s="6"/>
      <c r="BS448" s="6"/>
      <c r="BT448" s="6"/>
      <c r="BV448" s="6"/>
      <c r="BW448" s="19"/>
      <c r="BX448" s="6"/>
      <c r="BY448" s="6"/>
      <c r="BZ448" s="6"/>
      <c r="CA448" s="6"/>
      <c r="CB448" s="6"/>
      <c r="CC448" s="6"/>
      <c r="CD448" s="6"/>
      <c r="CE448" s="6"/>
      <c r="CF448" s="6"/>
      <c r="CG448" s="7"/>
      <c r="CI448" s="25"/>
      <c r="CJ448" s="4"/>
      <c r="CL448" s="25">
        <v>1</v>
      </c>
      <c r="CO448" s="10"/>
      <c r="CT448" s="6"/>
      <c r="CU448" s="6"/>
      <c r="CV448" s="25"/>
      <c r="CW448" s="6"/>
      <c r="CX448" s="6"/>
      <c r="CY448" s="11"/>
      <c r="CZ448" s="4">
        <v>1</v>
      </c>
      <c r="DB448" s="4"/>
      <c r="DD448" s="4"/>
      <c r="DE448" s="4"/>
      <c r="DF448" s="4"/>
      <c r="DG448" s="4"/>
      <c r="DH448" s="4">
        <v>1</v>
      </c>
      <c r="DI448" s="4"/>
      <c r="DJ448" s="4"/>
      <c r="DK448" s="10"/>
      <c r="DL448" s="4"/>
      <c r="DM448" s="4"/>
      <c r="DN448" s="4"/>
      <c r="DO448" s="4"/>
      <c r="DP448" s="4"/>
      <c r="DQ448" s="4"/>
      <c r="DR448" s="10"/>
      <c r="DS448" s="4"/>
      <c r="DT448" s="4"/>
      <c r="DU448" s="4"/>
      <c r="DV448" s="4"/>
      <c r="DX448" s="4"/>
      <c r="DY448" s="25"/>
      <c r="EA448" s="11"/>
      <c r="EE448" s="11"/>
      <c r="EF448" s="19"/>
      <c r="EG448" s="4"/>
      <c r="EI448" s="4"/>
      <c r="EO448" s="4"/>
      <c r="FB448" s="6"/>
      <c r="FL448" s="19"/>
      <c r="FS448" s="6"/>
      <c r="GC448" s="19"/>
    </row>
    <row r="449" spans="1:185" x14ac:dyDescent="0.2">
      <c r="A449" s="23">
        <v>40804</v>
      </c>
      <c r="C449" s="4">
        <v>1</v>
      </c>
      <c r="D449" s="4">
        <v>1</v>
      </c>
      <c r="E449" s="4">
        <v>1</v>
      </c>
      <c r="F449" s="4">
        <v>1</v>
      </c>
      <c r="J449" s="4">
        <v>1</v>
      </c>
      <c r="T449" s="4">
        <v>1</v>
      </c>
      <c r="V449" s="4">
        <v>1</v>
      </c>
      <c r="AB449" s="7"/>
      <c r="AC449" s="10"/>
      <c r="AV449" s="4">
        <v>1</v>
      </c>
      <c r="BN449" s="4">
        <v>1</v>
      </c>
      <c r="BQ449" s="6"/>
      <c r="BR449" s="6"/>
      <c r="BS449" s="6"/>
      <c r="BT449" s="6"/>
      <c r="BV449" s="6"/>
      <c r="BW449" s="19"/>
      <c r="BX449" s="6"/>
      <c r="BY449" s="6"/>
      <c r="BZ449" s="6"/>
      <c r="CA449" s="6"/>
      <c r="CB449" s="6"/>
      <c r="CC449" s="6"/>
      <c r="CD449" s="6"/>
      <c r="CE449" s="6"/>
      <c r="CF449" s="6"/>
      <c r="CG449" s="7"/>
      <c r="CI449" s="25"/>
      <c r="CJ449" s="4"/>
      <c r="CL449" s="25">
        <v>1</v>
      </c>
      <c r="CO449" s="10"/>
      <c r="CT449" s="6"/>
      <c r="CU449" s="6"/>
      <c r="CV449" s="25"/>
      <c r="CW449" s="6"/>
      <c r="CX449" s="6"/>
      <c r="CY449" s="11"/>
      <c r="CZ449" s="4">
        <v>1</v>
      </c>
      <c r="DB449" s="4"/>
      <c r="DD449" s="4"/>
      <c r="DE449" s="4"/>
      <c r="DF449" s="4"/>
      <c r="DG449" s="4"/>
      <c r="DH449" s="4"/>
      <c r="DI449" s="4"/>
      <c r="DJ449" s="4"/>
      <c r="DK449" s="10"/>
      <c r="DL449" s="4"/>
      <c r="DM449" s="4"/>
      <c r="DN449" s="4"/>
      <c r="DO449" s="4"/>
      <c r="DP449" s="4"/>
      <c r="DQ449" s="4"/>
      <c r="DR449" s="10"/>
      <c r="DS449" s="4"/>
      <c r="DT449" s="4"/>
      <c r="DU449" s="4"/>
      <c r="DV449" s="4">
        <v>1</v>
      </c>
      <c r="DX449" s="4"/>
      <c r="DY449" s="25"/>
      <c r="EA449" s="11"/>
      <c r="EE449" s="11"/>
      <c r="EF449" s="19"/>
      <c r="EG449" s="4"/>
      <c r="EI449" s="4"/>
      <c r="EO449" s="4"/>
      <c r="FB449" s="6"/>
      <c r="FL449" s="19"/>
      <c r="FS449" s="6"/>
      <c r="GC449" s="19"/>
    </row>
    <row r="450" spans="1:185" x14ac:dyDescent="0.2">
      <c r="A450" s="23">
        <v>40811</v>
      </c>
      <c r="C450" s="4">
        <v>1</v>
      </c>
      <c r="D450" s="4">
        <v>1</v>
      </c>
      <c r="E450" s="4">
        <v>1</v>
      </c>
      <c r="J450" s="4">
        <v>1</v>
      </c>
      <c r="T450" s="4">
        <v>1</v>
      </c>
      <c r="V450" s="4">
        <v>1</v>
      </c>
      <c r="Z450" s="4">
        <v>1</v>
      </c>
      <c r="AB450" s="7"/>
      <c r="AC450" s="10"/>
      <c r="BN450" s="4">
        <v>1</v>
      </c>
      <c r="BQ450" s="6"/>
      <c r="BR450" s="6"/>
      <c r="BS450" s="6"/>
      <c r="BT450" s="6"/>
      <c r="BU450" s="4">
        <v>1</v>
      </c>
      <c r="BV450" s="6"/>
      <c r="BW450" s="19"/>
      <c r="BX450" s="6"/>
      <c r="BY450" s="6"/>
      <c r="BZ450" s="6"/>
      <c r="CA450" s="6"/>
      <c r="CB450" s="6"/>
      <c r="CC450" s="6"/>
      <c r="CD450" s="6"/>
      <c r="CE450" s="6"/>
      <c r="CF450" s="6"/>
      <c r="CG450" s="7"/>
      <c r="CI450" s="25"/>
      <c r="CJ450" s="4"/>
      <c r="CL450" s="25">
        <v>1</v>
      </c>
      <c r="CO450" s="10"/>
      <c r="CT450" s="6"/>
      <c r="CU450" s="6"/>
      <c r="CV450" s="25"/>
      <c r="CW450" s="6"/>
      <c r="CX450" s="6"/>
      <c r="CY450" s="11"/>
      <c r="CZ450" s="4">
        <v>1</v>
      </c>
      <c r="DB450" s="4"/>
      <c r="DD450" s="4"/>
      <c r="DE450" s="4"/>
      <c r="DF450" s="4"/>
      <c r="DG450" s="4"/>
      <c r="DH450" s="4">
        <v>1</v>
      </c>
      <c r="DI450" s="4"/>
      <c r="DJ450" s="4"/>
      <c r="DK450" s="10"/>
      <c r="DL450" s="4"/>
      <c r="DM450" s="4"/>
      <c r="DN450" s="4"/>
      <c r="DO450" s="4"/>
      <c r="DP450" s="4"/>
      <c r="DQ450" s="4"/>
      <c r="DR450" s="10"/>
      <c r="DS450" s="4"/>
      <c r="DT450" s="4"/>
      <c r="DU450" s="4"/>
      <c r="DV450" s="4"/>
      <c r="DX450" s="4"/>
      <c r="DY450" s="25"/>
      <c r="EA450" s="11"/>
      <c r="EE450" s="11"/>
      <c r="EF450" s="19"/>
      <c r="EG450" s="4"/>
      <c r="EI450" s="4"/>
      <c r="EO450" s="4"/>
      <c r="FB450" s="6"/>
      <c r="FL450" s="19"/>
      <c r="FS450" s="6"/>
      <c r="GC450" s="19"/>
    </row>
    <row r="451" spans="1:185" x14ac:dyDescent="0.2">
      <c r="A451" s="23">
        <v>40818</v>
      </c>
      <c r="D451" s="4">
        <v>1</v>
      </c>
      <c r="E451" s="4">
        <v>1</v>
      </c>
      <c r="F451" s="10">
        <v>1</v>
      </c>
      <c r="J451" s="4">
        <v>1</v>
      </c>
      <c r="T451" s="10"/>
      <c r="U451" s="4">
        <v>1</v>
      </c>
      <c r="V451" s="4">
        <v>1</v>
      </c>
      <c r="Z451" s="4">
        <v>1</v>
      </c>
      <c r="AB451" s="7"/>
      <c r="AC451" s="10"/>
      <c r="BG451" s="4">
        <v>1</v>
      </c>
      <c r="BN451" s="4">
        <v>1</v>
      </c>
      <c r="BQ451" s="6"/>
      <c r="BR451" s="6"/>
      <c r="BS451" s="6"/>
      <c r="BT451" s="6"/>
      <c r="BV451" s="6"/>
      <c r="BW451" s="19"/>
      <c r="BX451" s="6"/>
      <c r="BY451" s="6"/>
      <c r="BZ451" s="6"/>
      <c r="CA451" s="6"/>
      <c r="CB451" s="6"/>
      <c r="CC451" s="6"/>
      <c r="CD451" s="6"/>
      <c r="CE451" s="6"/>
      <c r="CF451" s="6"/>
      <c r="CG451" s="7"/>
      <c r="CI451" s="25"/>
      <c r="CJ451" s="4"/>
      <c r="CL451" s="25">
        <v>1</v>
      </c>
      <c r="CO451" s="10"/>
      <c r="CT451" s="6"/>
      <c r="CU451" s="6"/>
      <c r="CV451" s="25"/>
      <c r="CW451" s="6"/>
      <c r="CX451" s="6"/>
      <c r="CY451" s="11"/>
      <c r="CZ451" s="4">
        <v>1</v>
      </c>
      <c r="DB451" s="4"/>
      <c r="DD451" s="4"/>
      <c r="DE451" s="4"/>
      <c r="DF451" s="4"/>
      <c r="DG451" s="4"/>
      <c r="DH451" s="4"/>
      <c r="DI451" s="4"/>
      <c r="DJ451" s="4"/>
      <c r="DK451" s="10"/>
      <c r="DL451" s="4"/>
      <c r="DM451" s="4"/>
      <c r="DN451" s="4"/>
      <c r="DO451" s="4"/>
      <c r="DP451" s="4"/>
      <c r="DQ451" s="4"/>
      <c r="DR451" s="10"/>
      <c r="DS451" s="4"/>
      <c r="DT451" s="4"/>
      <c r="DU451" s="4"/>
      <c r="DV451" s="4">
        <v>1</v>
      </c>
      <c r="DX451" s="4"/>
      <c r="DY451" s="25"/>
      <c r="EA451" s="11"/>
      <c r="EE451" s="11"/>
      <c r="EF451" s="19"/>
      <c r="EG451" s="4"/>
      <c r="EI451" s="4"/>
      <c r="EO451" s="4"/>
      <c r="FB451" s="6"/>
      <c r="FL451" s="19"/>
      <c r="FS451" s="6"/>
      <c r="GC451" s="19"/>
    </row>
    <row r="452" spans="1:185" x14ac:dyDescent="0.2">
      <c r="A452" s="23">
        <v>40825</v>
      </c>
      <c r="C452" s="4">
        <v>1</v>
      </c>
      <c r="D452" s="4">
        <v>1</v>
      </c>
      <c r="E452" s="4">
        <v>1</v>
      </c>
      <c r="F452" s="4">
        <v>1</v>
      </c>
      <c r="J452" s="4">
        <v>1</v>
      </c>
      <c r="T452" s="4">
        <v>1</v>
      </c>
      <c r="V452" s="4">
        <v>1</v>
      </c>
      <c r="Z452" s="4">
        <v>1</v>
      </c>
      <c r="AB452" s="7"/>
      <c r="AC452" s="10"/>
      <c r="AV452" s="4">
        <v>1</v>
      </c>
      <c r="BN452" s="4">
        <v>1</v>
      </c>
      <c r="BQ452" s="6"/>
      <c r="BR452" s="6"/>
      <c r="BS452" s="6"/>
      <c r="BT452" s="6"/>
      <c r="BU452" s="4">
        <v>1</v>
      </c>
      <c r="BV452" s="6"/>
      <c r="BW452" s="19"/>
      <c r="BX452" s="6"/>
      <c r="BY452" s="6"/>
      <c r="BZ452" s="6"/>
      <c r="CA452" s="6"/>
      <c r="CB452" s="6"/>
      <c r="CC452" s="6"/>
      <c r="CD452" s="6"/>
      <c r="CE452" s="6"/>
      <c r="CF452" s="6"/>
      <c r="CG452" s="7"/>
      <c r="CI452" s="25"/>
      <c r="CJ452" s="4"/>
      <c r="CL452" s="25">
        <v>1</v>
      </c>
      <c r="CO452" s="10"/>
      <c r="CT452" s="6"/>
      <c r="CU452" s="6"/>
      <c r="CV452" s="25">
        <v>1</v>
      </c>
      <c r="CW452" s="6"/>
      <c r="CX452" s="6"/>
      <c r="CY452" s="11"/>
      <c r="CZ452" s="4">
        <v>1</v>
      </c>
      <c r="DB452" s="4"/>
      <c r="DD452" s="4"/>
      <c r="DE452" s="4"/>
      <c r="DF452" s="4"/>
      <c r="DG452" s="4"/>
      <c r="DH452" s="4">
        <v>1</v>
      </c>
      <c r="DI452" s="4"/>
      <c r="DJ452" s="4"/>
      <c r="DK452" s="10"/>
      <c r="DL452" s="4"/>
      <c r="DM452" s="4"/>
      <c r="DN452" s="4"/>
      <c r="DO452" s="4"/>
      <c r="DP452" s="4"/>
      <c r="DQ452" s="4"/>
      <c r="DR452" s="10"/>
      <c r="DS452" s="4"/>
      <c r="DT452" s="4"/>
      <c r="DU452" s="4"/>
      <c r="DV452" s="4"/>
      <c r="DX452" s="4"/>
      <c r="DY452" s="25"/>
      <c r="EA452" s="11"/>
      <c r="EE452" s="11"/>
      <c r="EF452" s="19"/>
      <c r="EG452" s="4"/>
      <c r="EI452" s="4"/>
      <c r="EO452" s="4"/>
      <c r="FB452" s="6"/>
      <c r="FL452" s="19"/>
      <c r="FS452" s="6"/>
      <c r="GC452" s="19"/>
    </row>
    <row r="453" spans="1:185" x14ac:dyDescent="0.2">
      <c r="A453" s="23">
        <v>40832</v>
      </c>
      <c r="C453" s="4">
        <v>1</v>
      </c>
      <c r="D453" s="4">
        <v>1</v>
      </c>
      <c r="E453" s="4">
        <v>1</v>
      </c>
      <c r="F453" s="4">
        <v>1</v>
      </c>
      <c r="J453" s="4">
        <v>1</v>
      </c>
      <c r="N453" s="4">
        <v>1</v>
      </c>
      <c r="T453" s="4">
        <v>1</v>
      </c>
      <c r="V453" s="4">
        <v>1</v>
      </c>
      <c r="Z453" s="4">
        <v>1</v>
      </c>
      <c r="AB453" s="7"/>
      <c r="AC453" s="10"/>
      <c r="AN453" s="4">
        <v>1</v>
      </c>
      <c r="BG453" s="4">
        <v>1</v>
      </c>
      <c r="BQ453" s="6"/>
      <c r="BR453" s="6"/>
      <c r="BS453" s="6"/>
      <c r="BT453" s="6"/>
      <c r="BU453" s="4">
        <v>1</v>
      </c>
      <c r="BV453" s="6"/>
      <c r="BW453" s="19"/>
      <c r="BX453" s="6"/>
      <c r="BY453" s="6"/>
      <c r="BZ453" s="6"/>
      <c r="CA453" s="6"/>
      <c r="CB453" s="6"/>
      <c r="CC453" s="6"/>
      <c r="CD453" s="6"/>
      <c r="CE453" s="6"/>
      <c r="CF453" s="6"/>
      <c r="CG453" s="7"/>
      <c r="CI453" s="25"/>
      <c r="CJ453" s="4"/>
      <c r="CL453" s="25">
        <v>1</v>
      </c>
      <c r="CO453" s="10"/>
      <c r="CT453" s="6"/>
      <c r="CU453" s="6"/>
      <c r="CV453" s="25"/>
      <c r="CW453" s="6"/>
      <c r="CX453" s="6"/>
      <c r="CY453" s="11"/>
      <c r="CZ453" s="4">
        <v>1</v>
      </c>
      <c r="DB453" s="4"/>
      <c r="DD453" s="4"/>
      <c r="DE453" s="4"/>
      <c r="DF453" s="4"/>
      <c r="DG453" s="4"/>
      <c r="DH453" s="4"/>
      <c r="DI453" s="4"/>
      <c r="DJ453" s="4"/>
      <c r="DK453" s="10"/>
      <c r="DL453" s="4"/>
      <c r="DM453" s="4"/>
      <c r="DN453" s="4"/>
      <c r="DO453" s="4"/>
      <c r="DP453" s="4"/>
      <c r="DQ453" s="4"/>
      <c r="DR453" s="10"/>
      <c r="DS453" s="4"/>
      <c r="DT453" s="4"/>
      <c r="DU453" s="4"/>
      <c r="DV453" s="4">
        <v>1</v>
      </c>
      <c r="DX453" s="4"/>
      <c r="DY453" s="25"/>
      <c r="EA453" s="11"/>
      <c r="EE453" s="11"/>
      <c r="EF453" s="19"/>
      <c r="EG453" s="4"/>
      <c r="EI453" s="4"/>
      <c r="EO453" s="4"/>
      <c r="FB453" s="6"/>
      <c r="FL453" s="19"/>
      <c r="FS453" s="6"/>
      <c r="GC453" s="19"/>
    </row>
    <row r="454" spans="1:185" x14ac:dyDescent="0.2">
      <c r="A454" s="23">
        <v>40839</v>
      </c>
      <c r="C454" s="24"/>
      <c r="D454" s="24">
        <v>1</v>
      </c>
      <c r="E454" s="4">
        <v>1</v>
      </c>
      <c r="F454" s="4">
        <v>1</v>
      </c>
      <c r="J454" s="4">
        <v>1</v>
      </c>
      <c r="T454" s="4">
        <v>1</v>
      </c>
      <c r="V454" s="4">
        <v>1</v>
      </c>
      <c r="Z454" s="4">
        <v>1</v>
      </c>
      <c r="AB454" s="7"/>
      <c r="AC454" s="10"/>
      <c r="AN454" s="4">
        <v>1</v>
      </c>
      <c r="AX454" s="4">
        <v>1</v>
      </c>
      <c r="BN454" s="4">
        <v>1</v>
      </c>
      <c r="BQ454" s="6"/>
      <c r="BR454" s="6"/>
      <c r="BS454" s="6"/>
      <c r="BT454" s="6"/>
      <c r="BV454" s="6"/>
      <c r="BW454" s="19"/>
      <c r="BX454" s="6"/>
      <c r="BY454" s="6"/>
      <c r="BZ454" s="6"/>
      <c r="CA454" s="6"/>
      <c r="CB454" s="6"/>
      <c r="CC454" s="6"/>
      <c r="CD454" s="6"/>
      <c r="CE454" s="6"/>
      <c r="CF454" s="6"/>
      <c r="CG454" s="7"/>
      <c r="CI454" s="25"/>
      <c r="CJ454" s="4"/>
      <c r="CL454" s="25">
        <v>1</v>
      </c>
      <c r="CO454" s="10"/>
      <c r="CT454" s="6"/>
      <c r="CU454" s="6"/>
      <c r="CV454" s="25"/>
      <c r="CW454" s="6"/>
      <c r="CX454" s="6"/>
      <c r="CY454" s="11"/>
      <c r="CZ454" s="4">
        <v>1</v>
      </c>
      <c r="DB454" s="4"/>
      <c r="DD454" s="4"/>
      <c r="DE454" s="4"/>
      <c r="DF454" s="4"/>
      <c r="DG454" s="4"/>
      <c r="DH454" s="4">
        <v>1</v>
      </c>
      <c r="DI454" s="4"/>
      <c r="DJ454" s="4"/>
      <c r="DK454" s="10"/>
      <c r="DL454" s="4"/>
      <c r="DM454" s="4"/>
      <c r="DN454" s="4"/>
      <c r="DO454" s="4"/>
      <c r="DP454" s="4"/>
      <c r="DQ454" s="4"/>
      <c r="DR454" s="10"/>
      <c r="DS454" s="4"/>
      <c r="DT454" s="4"/>
      <c r="DU454" s="4"/>
      <c r="DV454" s="4"/>
      <c r="DX454" s="4"/>
      <c r="DY454" s="25"/>
      <c r="EA454" s="11"/>
      <c r="EE454" s="11"/>
      <c r="EF454" s="19"/>
      <c r="EG454" s="4"/>
      <c r="EI454" s="4"/>
      <c r="EO454" s="4"/>
      <c r="FB454" s="6"/>
      <c r="FL454" s="19"/>
      <c r="FS454" s="6"/>
      <c r="GC454" s="19"/>
    </row>
    <row r="455" spans="1:185" x14ac:dyDescent="0.2">
      <c r="A455" s="23">
        <v>40846</v>
      </c>
      <c r="C455" s="4">
        <v>1</v>
      </c>
      <c r="D455" s="4">
        <v>1</v>
      </c>
      <c r="E455" s="4">
        <v>1</v>
      </c>
      <c r="F455" s="4">
        <v>1</v>
      </c>
      <c r="J455" s="4">
        <v>1</v>
      </c>
      <c r="T455" s="4">
        <v>1</v>
      </c>
      <c r="V455" s="4">
        <v>1</v>
      </c>
      <c r="Z455" s="4">
        <v>1</v>
      </c>
      <c r="AB455" s="7"/>
      <c r="AC455" s="10"/>
      <c r="BG455" s="4">
        <v>1</v>
      </c>
      <c r="BQ455" s="6"/>
      <c r="BR455" s="6"/>
      <c r="BS455" s="6"/>
      <c r="BT455" s="6"/>
      <c r="BU455" s="4">
        <v>1</v>
      </c>
      <c r="BV455" s="6"/>
      <c r="BW455" s="19"/>
      <c r="BX455" s="6"/>
      <c r="BY455" s="6"/>
      <c r="BZ455" s="6"/>
      <c r="CA455" s="6"/>
      <c r="CB455" s="6"/>
      <c r="CC455" s="6"/>
      <c r="CD455" s="6"/>
      <c r="CE455" s="6"/>
      <c r="CF455" s="6"/>
      <c r="CG455" s="7"/>
      <c r="CI455" s="25"/>
      <c r="CJ455" s="4"/>
      <c r="CL455" s="25"/>
      <c r="CO455" s="10"/>
      <c r="CT455" s="6"/>
      <c r="CU455" s="6"/>
      <c r="CV455" s="25">
        <v>1</v>
      </c>
      <c r="CW455" s="6"/>
      <c r="CX455" s="6"/>
      <c r="CY455" s="11"/>
      <c r="CZ455" s="4">
        <v>1</v>
      </c>
      <c r="DB455" s="4"/>
      <c r="DD455" s="4"/>
      <c r="DE455" s="4"/>
      <c r="DF455" s="4"/>
      <c r="DG455" s="4"/>
      <c r="DH455" s="4"/>
      <c r="DI455" s="4"/>
      <c r="DJ455" s="4"/>
      <c r="DK455" s="10"/>
      <c r="DL455" s="4"/>
      <c r="DM455" s="4"/>
      <c r="DN455" s="4"/>
      <c r="DO455" s="4"/>
      <c r="DP455" s="4"/>
      <c r="DQ455" s="4"/>
      <c r="DR455" s="10"/>
      <c r="DS455" s="4"/>
      <c r="DT455" s="4"/>
      <c r="DU455" s="4"/>
      <c r="DV455" s="4">
        <v>1</v>
      </c>
      <c r="DX455" s="4"/>
      <c r="DY455" s="25"/>
      <c r="EA455" s="11"/>
      <c r="EE455" s="11"/>
      <c r="EF455" s="19"/>
      <c r="EG455" s="4"/>
      <c r="EI455" s="4"/>
      <c r="EO455" s="4"/>
      <c r="FB455" s="6"/>
      <c r="FL455" s="19"/>
      <c r="FS455" s="6"/>
      <c r="GC455" s="19"/>
    </row>
    <row r="456" spans="1:185" x14ac:dyDescent="0.2">
      <c r="A456" s="23">
        <v>40853</v>
      </c>
      <c r="C456" s="4">
        <v>1</v>
      </c>
      <c r="D456" s="4">
        <v>1</v>
      </c>
      <c r="E456" s="4">
        <v>1</v>
      </c>
      <c r="F456" s="4">
        <v>1</v>
      </c>
      <c r="T456" s="4">
        <v>1</v>
      </c>
      <c r="V456" s="4">
        <v>1</v>
      </c>
      <c r="Z456" s="4">
        <v>1</v>
      </c>
      <c r="AB456" s="7"/>
      <c r="AC456" s="10"/>
      <c r="AV456" s="4">
        <v>1</v>
      </c>
      <c r="BN456" s="4">
        <v>1</v>
      </c>
      <c r="BQ456" s="6"/>
      <c r="BR456" s="6"/>
      <c r="BS456" s="6"/>
      <c r="BT456" s="6"/>
      <c r="BV456" s="6"/>
      <c r="BW456" s="19"/>
      <c r="BX456" s="6"/>
      <c r="BY456" s="6"/>
      <c r="BZ456" s="6"/>
      <c r="CA456" s="6"/>
      <c r="CB456" s="6"/>
      <c r="CC456" s="6"/>
      <c r="CD456" s="6"/>
      <c r="CE456" s="6"/>
      <c r="CF456" s="6"/>
      <c r="CG456" s="7"/>
      <c r="CI456" s="25"/>
      <c r="CJ456" s="4"/>
      <c r="CL456" s="25">
        <v>1</v>
      </c>
      <c r="CO456" s="10"/>
      <c r="CT456" s="6"/>
      <c r="CU456" s="6"/>
      <c r="CV456" s="25">
        <v>1</v>
      </c>
      <c r="CW456" s="6"/>
      <c r="CX456" s="6"/>
      <c r="CY456" s="11"/>
      <c r="CZ456" s="4">
        <v>1</v>
      </c>
      <c r="DB456" s="4"/>
      <c r="DD456" s="4"/>
      <c r="DE456" s="4"/>
      <c r="DF456" s="4"/>
      <c r="DG456" s="4"/>
      <c r="DH456" s="4">
        <v>1</v>
      </c>
      <c r="DI456" s="4"/>
      <c r="DJ456" s="4"/>
      <c r="DK456" s="10"/>
      <c r="DL456" s="4"/>
      <c r="DM456" s="4"/>
      <c r="DN456" s="4"/>
      <c r="DO456" s="4"/>
      <c r="DP456" s="4"/>
      <c r="DQ456" s="4"/>
      <c r="DR456" s="10"/>
      <c r="DS456" s="4"/>
      <c r="DT456" s="4"/>
      <c r="DU456" s="4"/>
      <c r="DV456" s="4"/>
      <c r="DX456" s="4"/>
      <c r="DY456" s="25"/>
      <c r="EA456" s="11"/>
      <c r="EE456" s="11"/>
      <c r="EF456" s="19"/>
      <c r="EG456" s="4"/>
      <c r="EI456" s="4"/>
      <c r="EO456" s="4"/>
      <c r="FB456" s="6"/>
      <c r="FL456" s="19"/>
      <c r="FS456" s="6"/>
      <c r="GC456" s="19"/>
    </row>
    <row r="457" spans="1:185" x14ac:dyDescent="0.2">
      <c r="A457" s="23">
        <v>40860</v>
      </c>
      <c r="C457" s="4">
        <v>1</v>
      </c>
      <c r="D457" s="4">
        <v>1</v>
      </c>
      <c r="E457" s="10">
        <v>1</v>
      </c>
      <c r="F457" s="4">
        <v>1</v>
      </c>
      <c r="G457" s="4">
        <v>1</v>
      </c>
      <c r="J457" s="4">
        <v>1</v>
      </c>
      <c r="O457" s="4">
        <v>1</v>
      </c>
      <c r="T457" s="4">
        <v>1</v>
      </c>
      <c r="V457" s="4">
        <v>1</v>
      </c>
      <c r="Y457" s="4">
        <v>1</v>
      </c>
      <c r="AB457" s="7"/>
      <c r="AC457" s="10"/>
      <c r="BG457" s="4">
        <v>1</v>
      </c>
      <c r="BQ457" s="6"/>
      <c r="BR457" s="6"/>
      <c r="BS457" s="6"/>
      <c r="BT457" s="6"/>
      <c r="BU457" s="4">
        <v>1</v>
      </c>
      <c r="BV457" s="6"/>
      <c r="BW457" s="19"/>
      <c r="BX457" s="6"/>
      <c r="BY457" s="6"/>
      <c r="BZ457" s="6"/>
      <c r="CA457" s="6"/>
      <c r="CB457" s="6"/>
      <c r="CC457" s="6"/>
      <c r="CD457" s="6"/>
      <c r="CE457" s="6"/>
      <c r="CF457" s="6"/>
      <c r="CG457" s="7"/>
      <c r="CI457" s="25"/>
      <c r="CJ457" s="4"/>
      <c r="CL457" s="25">
        <v>1</v>
      </c>
      <c r="CO457" s="10"/>
      <c r="CT457" s="6"/>
      <c r="CU457" s="6"/>
      <c r="CV457" s="25"/>
      <c r="CW457" s="6"/>
      <c r="CX457" s="6"/>
      <c r="CY457" s="11"/>
      <c r="CZ457" s="4">
        <v>1</v>
      </c>
      <c r="DB457" s="4"/>
      <c r="DD457" s="4"/>
      <c r="DE457" s="4"/>
      <c r="DF457" s="4"/>
      <c r="DG457" s="4"/>
      <c r="DH457" s="4"/>
      <c r="DI457" s="4"/>
      <c r="DJ457" s="4"/>
      <c r="DK457" s="10"/>
      <c r="DL457" s="4"/>
      <c r="DM457" s="4"/>
      <c r="DN457" s="4"/>
      <c r="DO457" s="4"/>
      <c r="DP457" s="4"/>
      <c r="DQ457" s="4"/>
      <c r="DR457" s="10"/>
      <c r="DS457" s="4"/>
      <c r="DT457" s="4"/>
      <c r="DU457" s="4"/>
      <c r="DV457" s="4">
        <v>1</v>
      </c>
      <c r="DX457" s="4"/>
      <c r="DY457" s="25"/>
      <c r="EA457" s="11"/>
      <c r="EE457" s="11"/>
      <c r="EF457" s="19"/>
      <c r="EG457" s="4"/>
      <c r="EI457" s="4"/>
      <c r="EO457" s="4"/>
      <c r="FB457" s="6"/>
      <c r="FL457" s="19"/>
      <c r="FS457" s="6"/>
      <c r="GC457" s="19"/>
    </row>
    <row r="458" spans="1:185" x14ac:dyDescent="0.2">
      <c r="A458" s="23">
        <v>40867</v>
      </c>
      <c r="C458" s="4">
        <v>1</v>
      </c>
      <c r="D458" s="4">
        <v>1</v>
      </c>
      <c r="E458" s="4">
        <v>1</v>
      </c>
      <c r="J458" s="4">
        <v>1</v>
      </c>
      <c r="T458" s="4">
        <v>1</v>
      </c>
      <c r="V458" s="4">
        <v>1</v>
      </c>
      <c r="AB458" s="7"/>
      <c r="AC458" s="10"/>
      <c r="BG458" s="4">
        <v>1</v>
      </c>
      <c r="BN458" s="4">
        <v>1</v>
      </c>
      <c r="BQ458" s="6"/>
      <c r="BR458" s="6"/>
      <c r="BS458" s="6"/>
      <c r="BT458" s="6"/>
      <c r="BV458" s="6"/>
      <c r="BW458" s="19"/>
      <c r="BX458" s="6"/>
      <c r="BY458" s="6"/>
      <c r="BZ458" s="6"/>
      <c r="CA458" s="6"/>
      <c r="CB458" s="6"/>
      <c r="CC458" s="6"/>
      <c r="CD458" s="6"/>
      <c r="CE458" s="6"/>
      <c r="CF458" s="6"/>
      <c r="CG458" s="7"/>
      <c r="CI458" s="25"/>
      <c r="CJ458" s="4"/>
      <c r="CL458" s="25">
        <v>1</v>
      </c>
      <c r="CO458" s="10"/>
      <c r="CT458" s="6"/>
      <c r="CU458" s="6"/>
      <c r="CV458" s="25">
        <v>1</v>
      </c>
      <c r="CW458" s="6"/>
      <c r="CX458" s="6"/>
      <c r="CY458" s="11"/>
      <c r="CZ458" s="4">
        <v>1</v>
      </c>
      <c r="DB458" s="4"/>
      <c r="DD458" s="4"/>
      <c r="DE458" s="4"/>
      <c r="DF458" s="4"/>
      <c r="DG458" s="4"/>
      <c r="DH458" s="4">
        <v>1</v>
      </c>
      <c r="DI458" s="4"/>
      <c r="DJ458" s="4"/>
      <c r="DK458" s="10"/>
      <c r="DL458" s="4"/>
      <c r="DM458" s="4"/>
      <c r="DN458" s="4"/>
      <c r="DO458" s="4"/>
      <c r="DP458" s="4"/>
      <c r="DQ458" s="4"/>
      <c r="DR458" s="10"/>
      <c r="DS458" s="4"/>
      <c r="DT458" s="4"/>
      <c r="DU458" s="4"/>
      <c r="DV458" s="4"/>
      <c r="DX458" s="4"/>
      <c r="DY458" s="25"/>
      <c r="EA458" s="11"/>
      <c r="EE458" s="11"/>
      <c r="EF458" s="19"/>
      <c r="EG458" s="4"/>
      <c r="EI458" s="4"/>
      <c r="EO458" s="4"/>
      <c r="FB458" s="6"/>
      <c r="FL458" s="19"/>
      <c r="FS458" s="6"/>
      <c r="GC458" s="19"/>
    </row>
    <row r="459" spans="1:185" x14ac:dyDescent="0.2">
      <c r="A459" s="23">
        <v>40874</v>
      </c>
      <c r="C459" s="4">
        <v>1</v>
      </c>
      <c r="D459" s="4">
        <v>1</v>
      </c>
      <c r="E459" s="4">
        <v>1</v>
      </c>
      <c r="J459" s="4">
        <v>1</v>
      </c>
      <c r="M459" s="4">
        <v>1</v>
      </c>
      <c r="T459" s="4">
        <v>1</v>
      </c>
      <c r="U459" s="4">
        <v>1</v>
      </c>
      <c r="AB459" s="7"/>
      <c r="AC459" s="10"/>
      <c r="AG459" s="4">
        <v>1</v>
      </c>
      <c r="AV459" s="4">
        <v>1</v>
      </c>
      <c r="BQ459" s="6"/>
      <c r="BR459" s="6"/>
      <c r="BS459" s="6"/>
      <c r="BT459" s="6"/>
      <c r="BU459" s="4">
        <v>1</v>
      </c>
      <c r="BV459" s="6"/>
      <c r="BW459" s="19"/>
      <c r="BX459" s="6"/>
      <c r="BY459" s="6"/>
      <c r="BZ459" s="6"/>
      <c r="CA459" s="6"/>
      <c r="CB459" s="6"/>
      <c r="CC459" s="6"/>
      <c r="CD459" s="6"/>
      <c r="CE459" s="6"/>
      <c r="CF459" s="6"/>
      <c r="CG459" s="7"/>
      <c r="CI459" s="25"/>
      <c r="CJ459" s="4"/>
      <c r="CL459" s="25">
        <v>1</v>
      </c>
      <c r="CO459" s="10"/>
      <c r="CT459" s="6"/>
      <c r="CU459" s="6"/>
      <c r="CV459" s="25"/>
      <c r="CW459" s="6"/>
      <c r="CX459" s="6"/>
      <c r="CY459" s="11"/>
      <c r="CZ459" s="4">
        <v>1</v>
      </c>
      <c r="DB459" s="4"/>
      <c r="DD459" s="4"/>
      <c r="DE459" s="4"/>
      <c r="DF459" s="4"/>
      <c r="DG459" s="4"/>
      <c r="DH459" s="4"/>
      <c r="DI459" s="4"/>
      <c r="DJ459" s="4"/>
      <c r="DK459" s="10"/>
      <c r="DL459" s="4"/>
      <c r="DM459" s="4"/>
      <c r="DN459" s="4"/>
      <c r="DO459" s="4"/>
      <c r="DP459" s="4"/>
      <c r="DQ459" s="4"/>
      <c r="DR459" s="10"/>
      <c r="DS459" s="4"/>
      <c r="DT459" s="4"/>
      <c r="DU459" s="4"/>
      <c r="DV459" s="4">
        <v>1</v>
      </c>
      <c r="DX459" s="4"/>
      <c r="DY459" s="25"/>
      <c r="EA459" s="11"/>
      <c r="EE459" s="11"/>
      <c r="EF459" s="19"/>
      <c r="EG459" s="4"/>
      <c r="EI459" s="4"/>
      <c r="EO459" s="4"/>
      <c r="FB459" s="6"/>
      <c r="FL459" s="19"/>
      <c r="FS459" s="6"/>
      <c r="GC459" s="19"/>
    </row>
    <row r="460" spans="1:185" x14ac:dyDescent="0.2">
      <c r="A460" s="23">
        <v>40881</v>
      </c>
      <c r="D460" s="4">
        <v>1</v>
      </c>
      <c r="E460" s="4">
        <v>1</v>
      </c>
      <c r="J460" s="4">
        <v>1</v>
      </c>
      <c r="AB460" s="7"/>
      <c r="AC460" s="10"/>
      <c r="BN460" s="4">
        <v>1</v>
      </c>
      <c r="BQ460" s="6"/>
      <c r="BR460" s="6"/>
      <c r="BS460" s="6"/>
      <c r="BT460" s="6"/>
      <c r="BU460" s="4">
        <v>1</v>
      </c>
      <c r="BV460" s="6"/>
      <c r="BW460" s="19"/>
      <c r="BX460" s="6"/>
      <c r="BY460" s="6"/>
      <c r="BZ460" s="6"/>
      <c r="CA460" s="6"/>
      <c r="CB460" s="6"/>
      <c r="CC460" s="6"/>
      <c r="CD460" s="6"/>
      <c r="CE460" s="6"/>
      <c r="CF460" s="6"/>
      <c r="CG460" s="7"/>
      <c r="CI460" s="25"/>
      <c r="CJ460" s="4"/>
      <c r="CL460" s="25">
        <v>1</v>
      </c>
      <c r="CO460" s="10"/>
      <c r="CT460" s="6"/>
      <c r="CU460" s="6"/>
      <c r="CV460" s="25"/>
      <c r="CW460" s="6"/>
      <c r="CX460" s="6"/>
      <c r="CY460" s="11"/>
      <c r="CZ460" s="4">
        <v>1</v>
      </c>
      <c r="DB460" s="4"/>
      <c r="DD460" s="4"/>
      <c r="DE460" s="4"/>
      <c r="DF460" s="4"/>
      <c r="DG460" s="4"/>
      <c r="DH460" s="4">
        <v>1</v>
      </c>
      <c r="DI460" s="4"/>
      <c r="DJ460" s="4"/>
      <c r="DK460" s="10"/>
      <c r="DL460" s="4"/>
      <c r="DM460" s="4"/>
      <c r="DN460" s="4"/>
      <c r="DO460" s="4"/>
      <c r="DP460" s="4"/>
      <c r="DQ460" s="4"/>
      <c r="DR460" s="10"/>
      <c r="DS460" s="4"/>
      <c r="DT460" s="4"/>
      <c r="DU460" s="4"/>
      <c r="DV460" s="4"/>
      <c r="DX460" s="4"/>
      <c r="DY460" s="25"/>
      <c r="EA460" s="11"/>
      <c r="EE460" s="11"/>
      <c r="EF460" s="19"/>
      <c r="EG460" s="4"/>
      <c r="EI460" s="4"/>
      <c r="EO460" s="4"/>
      <c r="FB460" s="6"/>
      <c r="FL460" s="19"/>
      <c r="FS460" s="6"/>
      <c r="GC460" s="19"/>
    </row>
    <row r="461" spans="1:185" x14ac:dyDescent="0.2">
      <c r="A461" s="23">
        <v>40888</v>
      </c>
      <c r="C461" s="4">
        <v>1</v>
      </c>
      <c r="D461" s="4">
        <v>1</v>
      </c>
      <c r="E461" s="4">
        <v>1</v>
      </c>
      <c r="M461" s="4">
        <v>1</v>
      </c>
      <c r="T461" s="4">
        <v>1</v>
      </c>
      <c r="AB461" s="7"/>
      <c r="AC461" s="10"/>
      <c r="AV461" s="4">
        <v>1</v>
      </c>
      <c r="BN461" s="4">
        <v>1</v>
      </c>
      <c r="BQ461" s="6"/>
      <c r="BR461" s="6"/>
      <c r="BS461" s="6"/>
      <c r="BT461" s="6"/>
      <c r="BV461" s="6"/>
      <c r="BW461" s="19"/>
      <c r="BX461" s="6"/>
      <c r="BY461" s="6"/>
      <c r="BZ461" s="6"/>
      <c r="CA461" s="6"/>
      <c r="CB461" s="6"/>
      <c r="CC461" s="6"/>
      <c r="CD461" s="6"/>
      <c r="CE461" s="6"/>
      <c r="CF461" s="6"/>
      <c r="CG461" s="7"/>
      <c r="CI461" s="25"/>
      <c r="CJ461" s="4"/>
      <c r="CL461" s="25">
        <v>1</v>
      </c>
      <c r="CO461" s="10"/>
      <c r="CT461" s="6"/>
      <c r="CU461" s="6"/>
      <c r="CV461" s="25">
        <v>1</v>
      </c>
      <c r="CW461" s="6"/>
      <c r="CX461" s="6"/>
      <c r="CY461" s="11"/>
      <c r="CZ461" s="4">
        <v>1</v>
      </c>
      <c r="DB461" s="4"/>
      <c r="DD461" s="4"/>
      <c r="DE461" s="4"/>
      <c r="DF461" s="4"/>
      <c r="DG461" s="4"/>
      <c r="DH461" s="4"/>
      <c r="DI461" s="4"/>
      <c r="DJ461" s="4"/>
      <c r="DK461" s="10"/>
      <c r="DL461" s="4"/>
      <c r="DM461" s="4"/>
      <c r="DN461" s="4"/>
      <c r="DO461" s="4"/>
      <c r="DP461" s="4"/>
      <c r="DQ461" s="4"/>
      <c r="DR461" s="10"/>
      <c r="DS461" s="4"/>
      <c r="DT461" s="4"/>
      <c r="DU461" s="4"/>
      <c r="DV461" s="4">
        <v>1</v>
      </c>
      <c r="DX461" s="4"/>
      <c r="DY461" s="25"/>
      <c r="EA461" s="11"/>
      <c r="EE461" s="11"/>
      <c r="EF461" s="19"/>
      <c r="EG461" s="4"/>
      <c r="EI461" s="4"/>
      <c r="EO461" s="4"/>
      <c r="FB461" s="6"/>
      <c r="FL461" s="19"/>
      <c r="FS461" s="6"/>
      <c r="GC461" s="19"/>
    </row>
    <row r="462" spans="1:185" x14ac:dyDescent="0.2">
      <c r="A462" s="23">
        <v>40895</v>
      </c>
      <c r="C462" s="4">
        <v>1</v>
      </c>
      <c r="D462" s="4">
        <v>1</v>
      </c>
      <c r="E462" s="4">
        <v>1</v>
      </c>
      <c r="F462" s="10">
        <v>1</v>
      </c>
      <c r="J462" s="4">
        <v>1</v>
      </c>
      <c r="V462" s="4">
        <v>1</v>
      </c>
      <c r="AB462" s="7"/>
      <c r="AC462" s="10"/>
      <c r="BG462" s="4">
        <v>1</v>
      </c>
      <c r="BN462" s="4">
        <v>1</v>
      </c>
      <c r="BQ462" s="6"/>
      <c r="BR462" s="6"/>
      <c r="BS462" s="6"/>
      <c r="BT462" s="6"/>
      <c r="BV462" s="6"/>
      <c r="BW462" s="19"/>
      <c r="BX462" s="6"/>
      <c r="BY462" s="6"/>
      <c r="BZ462" s="6"/>
      <c r="CA462" s="6"/>
      <c r="CB462" s="6"/>
      <c r="CC462" s="6"/>
      <c r="CD462" s="6"/>
      <c r="CE462" s="6"/>
      <c r="CF462" s="6"/>
      <c r="CG462" s="7"/>
      <c r="CI462" s="25"/>
      <c r="CJ462" s="4"/>
      <c r="CL462" s="25">
        <v>1</v>
      </c>
      <c r="CO462" s="10"/>
      <c r="CT462" s="6"/>
      <c r="CU462" s="6"/>
      <c r="CW462" s="6"/>
      <c r="CX462" s="6"/>
      <c r="CY462" s="11"/>
      <c r="DB462" s="4"/>
      <c r="DD462" s="4"/>
      <c r="DE462" s="4"/>
      <c r="DF462" s="4"/>
      <c r="DG462" s="4"/>
      <c r="DH462" s="4"/>
      <c r="DI462" s="4"/>
      <c r="DJ462" s="4"/>
      <c r="DK462" s="10"/>
      <c r="DL462" s="4"/>
      <c r="DM462" s="4"/>
      <c r="DN462" s="4"/>
      <c r="DO462" s="4"/>
      <c r="DP462" s="4"/>
      <c r="DQ462" s="4"/>
      <c r="DR462" s="10"/>
      <c r="DS462" s="4"/>
      <c r="DT462" s="4"/>
      <c r="DU462" s="4"/>
      <c r="DV462" s="4">
        <v>1</v>
      </c>
      <c r="DX462" s="4"/>
      <c r="DY462" s="25"/>
      <c r="EA462" s="11"/>
      <c r="EE462" s="11"/>
      <c r="EF462" s="19"/>
      <c r="EG462" s="4"/>
      <c r="EI462" s="4"/>
      <c r="EO462" s="4"/>
      <c r="FB462" s="6"/>
      <c r="FL462" s="19"/>
      <c r="FS462" s="6"/>
      <c r="GC462" s="19"/>
    </row>
    <row r="463" spans="1:185" s="16" customFormat="1" x14ac:dyDescent="0.2">
      <c r="A463" s="26">
        <v>40902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>
        <v>1</v>
      </c>
      <c r="U463" s="5"/>
      <c r="V463" s="5"/>
      <c r="W463" s="5"/>
      <c r="X463" s="5"/>
      <c r="Y463" s="5"/>
      <c r="Z463" s="5">
        <v>1</v>
      </c>
      <c r="AA463" s="5"/>
      <c r="AB463" s="7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>
        <v>1</v>
      </c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>
        <v>1</v>
      </c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7"/>
      <c r="CH463" s="5"/>
      <c r="CI463" s="5"/>
      <c r="CJ463" s="5"/>
      <c r="CK463" s="5"/>
      <c r="CL463" s="5">
        <v>1</v>
      </c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27"/>
      <c r="CX463" s="5"/>
      <c r="CY463" s="11"/>
      <c r="CZ463" s="5">
        <v>1</v>
      </c>
      <c r="DA463" s="5"/>
      <c r="DB463" s="5"/>
      <c r="DC463" s="5"/>
      <c r="DD463" s="5"/>
      <c r="DE463" s="5"/>
      <c r="DF463" s="5"/>
      <c r="DG463" s="5"/>
      <c r="DH463" s="5">
        <v>1</v>
      </c>
      <c r="DI463" s="5"/>
      <c r="DJ463" s="5"/>
      <c r="DK463" s="27"/>
      <c r="DL463" s="5"/>
      <c r="DM463" s="5"/>
      <c r="DN463" s="5"/>
      <c r="DO463" s="5"/>
      <c r="DP463" s="5"/>
      <c r="DQ463" s="5"/>
      <c r="DR463" s="27"/>
      <c r="DS463" s="27"/>
      <c r="DT463" s="5"/>
      <c r="DU463" s="5"/>
      <c r="DV463" s="5"/>
      <c r="DW463" s="5"/>
      <c r="DX463" s="5"/>
      <c r="DZ463" s="5"/>
      <c r="EA463" s="11"/>
      <c r="EE463" s="11"/>
      <c r="EF463" s="5"/>
      <c r="EG463" s="5"/>
      <c r="EI463" s="5"/>
      <c r="EO463" s="5"/>
      <c r="FL463" s="19"/>
      <c r="GC463" s="19"/>
    </row>
    <row r="464" spans="1:185" x14ac:dyDescent="0.2">
      <c r="A464" s="81">
        <v>40909</v>
      </c>
      <c r="C464" s="4">
        <v>1</v>
      </c>
      <c r="D464" s="4">
        <v>1</v>
      </c>
      <c r="E464" s="24"/>
      <c r="F464" s="4">
        <v>1</v>
      </c>
      <c r="J464" s="4">
        <v>1</v>
      </c>
      <c r="V464" s="4">
        <v>1</v>
      </c>
      <c r="Z464" s="4">
        <v>1</v>
      </c>
      <c r="AB464" s="7"/>
      <c r="AX464" s="4">
        <v>1</v>
      </c>
      <c r="BS464" s="1"/>
      <c r="BU464" s="4">
        <v>1</v>
      </c>
      <c r="BW464" s="10"/>
      <c r="CG464" s="7"/>
      <c r="CJ464" s="4"/>
      <c r="CL464" s="25">
        <v>1</v>
      </c>
      <c r="CO464" s="10"/>
      <c r="CV464" s="25"/>
      <c r="CY464" s="11"/>
      <c r="CZ464" s="4">
        <v>1</v>
      </c>
      <c r="DB464" s="4"/>
      <c r="DD464" s="4"/>
      <c r="DE464" s="4"/>
      <c r="DF464" s="4"/>
      <c r="DG464" s="4"/>
      <c r="DH464" s="4">
        <v>1</v>
      </c>
      <c r="DI464" s="4"/>
      <c r="DJ464" s="4"/>
      <c r="DK464" s="10"/>
      <c r="DL464" s="4"/>
      <c r="DM464" s="4"/>
      <c r="DN464" s="4"/>
      <c r="DO464" s="4"/>
      <c r="DP464" s="4"/>
      <c r="DQ464" s="4"/>
      <c r="DR464" s="10"/>
      <c r="DS464" s="4"/>
      <c r="DT464" s="4"/>
      <c r="DV464" s="4"/>
      <c r="DX464" s="4"/>
      <c r="DY464" s="19"/>
      <c r="EA464" s="11"/>
      <c r="EC464" s="19"/>
      <c r="EE464" s="11"/>
      <c r="EF464" s="19"/>
      <c r="EG464" s="4"/>
      <c r="EI464" s="4"/>
      <c r="EO464" s="4"/>
      <c r="FB464" s="6"/>
      <c r="FL464" s="19"/>
      <c r="FS464" s="6"/>
      <c r="GC464" s="19"/>
    </row>
    <row r="465" spans="1:185" x14ac:dyDescent="0.2">
      <c r="A465" s="81">
        <v>40916</v>
      </c>
      <c r="C465" s="4">
        <v>1</v>
      </c>
      <c r="D465" s="4">
        <v>1</v>
      </c>
      <c r="E465" s="4">
        <v>1</v>
      </c>
      <c r="F465" s="4">
        <v>1</v>
      </c>
      <c r="J465" s="4">
        <v>1</v>
      </c>
      <c r="V465" s="4">
        <v>1</v>
      </c>
      <c r="AB465" s="7"/>
      <c r="BG465" s="4">
        <v>1</v>
      </c>
      <c r="BN465" s="4">
        <v>1</v>
      </c>
      <c r="BS465" s="4"/>
      <c r="BW465" s="10"/>
      <c r="CG465" s="7"/>
      <c r="CJ465" s="4"/>
      <c r="CL465" s="25">
        <v>1</v>
      </c>
      <c r="CO465" s="10"/>
      <c r="CV465" s="25"/>
      <c r="CY465" s="11"/>
      <c r="CZ465" s="4">
        <v>1</v>
      </c>
      <c r="DB465" s="4"/>
      <c r="DD465" s="4"/>
      <c r="DE465" s="4"/>
      <c r="DF465" s="4"/>
      <c r="DG465" s="4"/>
      <c r="DH465" s="4"/>
      <c r="DI465" s="4"/>
      <c r="DJ465" s="4"/>
      <c r="DK465" s="10"/>
      <c r="DL465" s="4"/>
      <c r="DM465" s="4"/>
      <c r="DN465" s="4"/>
      <c r="DO465" s="4"/>
      <c r="DP465" s="4"/>
      <c r="DQ465" s="4"/>
      <c r="DR465" s="10"/>
      <c r="DS465" s="4"/>
      <c r="DT465" s="4"/>
      <c r="DV465" s="4">
        <v>1</v>
      </c>
      <c r="DX465" s="4"/>
      <c r="DY465" s="19"/>
      <c r="EA465" s="11"/>
      <c r="EC465" s="19"/>
      <c r="EE465" s="11"/>
      <c r="EF465" s="19"/>
      <c r="EG465" s="4"/>
      <c r="EI465" s="4"/>
      <c r="EO465" s="4"/>
      <c r="FB465" s="6"/>
      <c r="FL465" s="19"/>
      <c r="FS465" s="6"/>
      <c r="GC465" s="19"/>
    </row>
    <row r="466" spans="1:185" x14ac:dyDescent="0.2">
      <c r="A466" s="81">
        <v>40923</v>
      </c>
      <c r="C466" s="4">
        <v>1</v>
      </c>
      <c r="D466" s="4">
        <v>1</v>
      </c>
      <c r="E466" s="4">
        <v>1</v>
      </c>
      <c r="F466" s="4">
        <v>1</v>
      </c>
      <c r="J466" s="4">
        <v>1</v>
      </c>
      <c r="V466" s="4">
        <v>1</v>
      </c>
      <c r="Z466" s="4">
        <v>1</v>
      </c>
      <c r="AB466" s="7"/>
      <c r="AX466" s="4">
        <v>1</v>
      </c>
      <c r="BS466" s="4"/>
      <c r="BU466" s="4">
        <v>1</v>
      </c>
      <c r="BW466" s="10"/>
      <c r="CG466" s="7"/>
      <c r="CJ466" s="4"/>
      <c r="CL466" s="25">
        <v>1</v>
      </c>
      <c r="CO466" s="10"/>
      <c r="CV466" s="25"/>
      <c r="CY466" s="11"/>
      <c r="CZ466" s="4">
        <v>1</v>
      </c>
      <c r="DB466" s="4"/>
      <c r="DD466" s="4"/>
      <c r="DE466" s="4"/>
      <c r="DF466" s="4"/>
      <c r="DG466" s="4"/>
      <c r="DH466" s="4">
        <v>1</v>
      </c>
      <c r="DI466" s="4"/>
      <c r="DJ466" s="4"/>
      <c r="DK466" s="10"/>
      <c r="DL466" s="4"/>
      <c r="DM466" s="4"/>
      <c r="DN466" s="4"/>
      <c r="DO466" s="4"/>
      <c r="DP466" s="4"/>
      <c r="DQ466" s="4"/>
      <c r="DR466" s="10"/>
      <c r="DS466" s="4"/>
      <c r="DT466" s="4"/>
      <c r="DV466" s="4"/>
      <c r="DX466" s="4"/>
      <c r="DY466" s="19"/>
      <c r="EA466" s="11"/>
      <c r="EC466" s="19"/>
      <c r="EE466" s="11"/>
      <c r="EF466" s="19"/>
      <c r="EG466" s="4"/>
      <c r="EI466" s="4"/>
      <c r="EO466" s="4"/>
      <c r="FB466" s="6"/>
      <c r="FL466" s="19"/>
      <c r="FS466" s="6"/>
      <c r="GC466" s="19"/>
    </row>
    <row r="467" spans="1:185" x14ac:dyDescent="0.2">
      <c r="A467" s="78">
        <v>40930</v>
      </c>
      <c r="C467" s="4">
        <v>1</v>
      </c>
      <c r="D467" s="4">
        <v>1</v>
      </c>
      <c r="E467" s="4">
        <v>1</v>
      </c>
      <c r="F467" s="4">
        <v>1</v>
      </c>
      <c r="J467" s="4">
        <v>1</v>
      </c>
      <c r="V467" s="4">
        <v>1</v>
      </c>
      <c r="AB467" s="7"/>
      <c r="AV467" s="4">
        <v>1</v>
      </c>
      <c r="BN467" s="4">
        <v>1</v>
      </c>
      <c r="BS467" s="4"/>
      <c r="BW467" s="10"/>
      <c r="CG467" s="7"/>
      <c r="CJ467" s="4"/>
      <c r="CL467" s="25">
        <v>1</v>
      </c>
      <c r="CO467" s="10"/>
      <c r="CV467" s="25"/>
      <c r="CY467" s="11"/>
      <c r="CZ467" s="4">
        <v>1</v>
      </c>
      <c r="DB467" s="4"/>
      <c r="DD467" s="4"/>
      <c r="DE467" s="4"/>
      <c r="DF467" s="4"/>
      <c r="DG467" s="4"/>
      <c r="DH467" s="4"/>
      <c r="DI467" s="4"/>
      <c r="DJ467" s="4"/>
      <c r="DK467" s="10"/>
      <c r="DL467" s="4"/>
      <c r="DM467" s="4"/>
      <c r="DN467" s="4"/>
      <c r="DO467" s="4"/>
      <c r="DP467" s="4"/>
      <c r="DQ467" s="4"/>
      <c r="DR467" s="10"/>
      <c r="DS467" s="4"/>
      <c r="DT467" s="4"/>
      <c r="DV467" s="4">
        <v>1</v>
      </c>
      <c r="DX467" s="4"/>
      <c r="DY467" s="19"/>
      <c r="EA467" s="11"/>
      <c r="EC467" s="19"/>
      <c r="EE467" s="11"/>
      <c r="EF467" s="19"/>
      <c r="EG467" s="4"/>
      <c r="EI467" s="4"/>
      <c r="EO467" s="4"/>
      <c r="FB467" s="6"/>
      <c r="FL467" s="19"/>
      <c r="FS467" s="6"/>
      <c r="GC467" s="19"/>
    </row>
    <row r="468" spans="1:185" x14ac:dyDescent="0.2">
      <c r="A468" s="81">
        <v>40937</v>
      </c>
      <c r="C468" s="4">
        <v>1</v>
      </c>
      <c r="D468" s="4">
        <v>1</v>
      </c>
      <c r="E468" s="4">
        <v>1</v>
      </c>
      <c r="F468" s="4">
        <v>1</v>
      </c>
      <c r="J468" s="4">
        <v>1</v>
      </c>
      <c r="T468" s="4">
        <v>1</v>
      </c>
      <c r="Z468" s="4">
        <v>1</v>
      </c>
      <c r="AB468" s="7"/>
      <c r="AV468" s="4">
        <v>1</v>
      </c>
      <c r="BS468" s="4"/>
      <c r="BU468" s="4">
        <v>1</v>
      </c>
      <c r="BW468" s="10"/>
      <c r="CG468" s="7"/>
      <c r="CJ468" s="4"/>
      <c r="CL468" s="25">
        <v>1</v>
      </c>
      <c r="CO468" s="10"/>
      <c r="CV468" s="25"/>
      <c r="CY468" s="11"/>
      <c r="CZ468" s="4">
        <v>1</v>
      </c>
      <c r="DB468" s="4"/>
      <c r="DD468" s="4"/>
      <c r="DE468" s="4"/>
      <c r="DF468" s="4"/>
      <c r="DG468" s="4"/>
      <c r="DH468" s="4">
        <v>1</v>
      </c>
      <c r="DI468" s="4"/>
      <c r="DJ468" s="4"/>
      <c r="DK468" s="10"/>
      <c r="DL468" s="4"/>
      <c r="DM468" s="4"/>
      <c r="DN468" s="4"/>
      <c r="DO468" s="4"/>
      <c r="DP468" s="4"/>
      <c r="DQ468" s="4"/>
      <c r="DR468" s="10"/>
      <c r="DS468" s="4"/>
      <c r="DT468" s="4"/>
      <c r="DV468" s="4"/>
      <c r="DX468" s="4"/>
      <c r="DY468" s="19"/>
      <c r="EA468" s="11"/>
      <c r="EC468" s="19"/>
      <c r="EE468" s="11"/>
      <c r="EF468" s="19"/>
      <c r="EG468" s="4"/>
      <c r="EI468" s="4"/>
      <c r="EO468" s="4"/>
      <c r="FB468" s="6"/>
      <c r="FL468" s="19"/>
      <c r="FS468" s="6"/>
      <c r="GC468" s="19"/>
    </row>
    <row r="469" spans="1:185" x14ac:dyDescent="0.2">
      <c r="A469" s="81">
        <v>40944</v>
      </c>
      <c r="E469" s="4">
        <v>1</v>
      </c>
      <c r="F469" s="4">
        <v>1</v>
      </c>
      <c r="J469" s="4">
        <v>1</v>
      </c>
      <c r="V469" s="4">
        <v>1</v>
      </c>
      <c r="AB469" s="7"/>
      <c r="AX469" s="4">
        <v>1</v>
      </c>
      <c r="BN469" s="4">
        <v>1</v>
      </c>
      <c r="BS469" s="4"/>
      <c r="BW469" s="10"/>
      <c r="CG469" s="7"/>
      <c r="CJ469" s="4"/>
      <c r="CL469" s="25">
        <v>1</v>
      </c>
      <c r="CO469" s="10"/>
      <c r="CV469" s="25"/>
      <c r="CY469" s="11"/>
      <c r="CZ469" s="4">
        <v>1</v>
      </c>
      <c r="DB469" s="4"/>
      <c r="DD469" s="4"/>
      <c r="DE469" s="4"/>
      <c r="DF469" s="4"/>
      <c r="DG469" s="4"/>
      <c r="DH469" s="4"/>
      <c r="DI469" s="4"/>
      <c r="DJ469" s="4"/>
      <c r="DK469" s="10"/>
      <c r="DL469" s="4"/>
      <c r="DM469" s="4"/>
      <c r="DN469" s="4"/>
      <c r="DO469" s="4"/>
      <c r="DP469" s="4"/>
      <c r="DQ469" s="4"/>
      <c r="DR469" s="10"/>
      <c r="DS469" s="4"/>
      <c r="DT469" s="4"/>
      <c r="DV469" s="4">
        <v>1</v>
      </c>
      <c r="DX469" s="4"/>
      <c r="DY469" s="19"/>
      <c r="EA469" s="11"/>
      <c r="EC469" s="19"/>
      <c r="EE469" s="11"/>
      <c r="EF469" s="19"/>
      <c r="EG469" s="4"/>
      <c r="EI469" s="4"/>
      <c r="EO469" s="4"/>
      <c r="FB469" s="6"/>
      <c r="FL469" s="19"/>
      <c r="FS469" s="6"/>
      <c r="GC469" s="19"/>
    </row>
    <row r="470" spans="1:185" x14ac:dyDescent="0.2">
      <c r="A470" s="81">
        <v>40951</v>
      </c>
      <c r="C470" s="4">
        <v>1</v>
      </c>
      <c r="D470" s="4">
        <v>1</v>
      </c>
      <c r="E470" s="4">
        <v>1</v>
      </c>
      <c r="F470" s="4">
        <v>1</v>
      </c>
      <c r="J470" s="4">
        <v>1</v>
      </c>
      <c r="V470" s="4">
        <v>1</v>
      </c>
      <c r="Z470" s="4">
        <v>1</v>
      </c>
      <c r="AB470" s="7"/>
      <c r="BS470" s="4"/>
      <c r="BU470" s="4">
        <v>1</v>
      </c>
      <c r="BW470" s="10"/>
      <c r="CG470" s="7"/>
      <c r="CJ470" s="4"/>
      <c r="CL470" s="25">
        <v>1</v>
      </c>
      <c r="CO470" s="10"/>
      <c r="CV470" s="25"/>
      <c r="CY470" s="11"/>
      <c r="CZ470" s="4">
        <v>1</v>
      </c>
      <c r="DB470" s="4"/>
      <c r="DD470" s="4"/>
      <c r="DE470" s="4"/>
      <c r="DF470" s="4"/>
      <c r="DG470" s="4"/>
      <c r="DH470" s="4">
        <v>1</v>
      </c>
      <c r="DI470" s="4"/>
      <c r="DJ470" s="4"/>
      <c r="DK470" s="10"/>
      <c r="DL470" s="4"/>
      <c r="DM470" s="4"/>
      <c r="DN470" s="4"/>
      <c r="DO470" s="4"/>
      <c r="DP470" s="4"/>
      <c r="DQ470" s="4"/>
      <c r="DR470" s="10"/>
      <c r="DS470" s="4"/>
      <c r="DT470" s="4"/>
      <c r="DV470" s="4"/>
      <c r="DX470" s="4"/>
      <c r="DY470" s="19"/>
      <c r="EA470" s="11"/>
      <c r="EC470" s="19"/>
      <c r="EE470" s="11"/>
      <c r="EF470" s="19"/>
      <c r="EG470" s="4"/>
      <c r="EI470" s="4"/>
      <c r="EO470" s="4"/>
      <c r="FB470" s="6"/>
      <c r="FL470" s="19"/>
      <c r="FS470" s="6"/>
      <c r="GC470" s="19"/>
    </row>
    <row r="471" spans="1:185" x14ac:dyDescent="0.2">
      <c r="A471" s="81">
        <v>40958</v>
      </c>
      <c r="C471" s="4">
        <v>1</v>
      </c>
      <c r="D471" s="4">
        <v>1</v>
      </c>
      <c r="E471" s="4">
        <v>1</v>
      </c>
      <c r="F471" s="4">
        <v>1</v>
      </c>
      <c r="J471" s="4">
        <v>1</v>
      </c>
      <c r="T471" s="4">
        <v>1</v>
      </c>
      <c r="V471" s="4">
        <v>1</v>
      </c>
      <c r="Z471" s="4">
        <v>1</v>
      </c>
      <c r="AB471" s="7"/>
      <c r="BN471" s="4">
        <v>1</v>
      </c>
      <c r="BS471" s="4"/>
      <c r="BU471" s="4">
        <v>1</v>
      </c>
      <c r="BW471" s="10"/>
      <c r="CG471" s="7"/>
      <c r="CJ471" s="4"/>
      <c r="CL471" s="25">
        <v>1</v>
      </c>
      <c r="CO471" s="10"/>
      <c r="CV471" s="25"/>
      <c r="CY471" s="11"/>
      <c r="CZ471" s="4">
        <v>1</v>
      </c>
      <c r="DB471" s="4"/>
      <c r="DD471" s="4"/>
      <c r="DE471" s="4"/>
      <c r="DF471" s="4"/>
      <c r="DG471" s="4"/>
      <c r="DH471" s="4"/>
      <c r="DI471" s="4"/>
      <c r="DJ471" s="4"/>
      <c r="DK471" s="10"/>
      <c r="DL471" s="4"/>
      <c r="DM471" s="4"/>
      <c r="DN471" s="4"/>
      <c r="DO471" s="4"/>
      <c r="DP471" s="4"/>
      <c r="DQ471" s="4"/>
      <c r="DR471" s="10"/>
      <c r="DS471" s="4"/>
      <c r="DT471" s="4"/>
      <c r="DV471" s="4">
        <v>1</v>
      </c>
      <c r="DX471" s="4"/>
      <c r="DY471" s="19"/>
      <c r="EA471" s="11"/>
      <c r="EC471" s="19"/>
      <c r="EE471" s="11"/>
      <c r="EF471" s="19"/>
      <c r="EG471" s="4"/>
      <c r="EI471" s="4"/>
      <c r="EO471" s="4"/>
      <c r="FB471" s="6"/>
      <c r="FL471" s="19"/>
      <c r="FS471" s="6"/>
      <c r="GC471" s="19"/>
    </row>
    <row r="472" spans="1:185" x14ac:dyDescent="0.2">
      <c r="A472" s="81">
        <v>40965</v>
      </c>
      <c r="C472" s="4">
        <v>1</v>
      </c>
      <c r="D472" s="4">
        <v>1</v>
      </c>
      <c r="E472" s="4">
        <v>1</v>
      </c>
      <c r="F472" s="4">
        <v>1</v>
      </c>
      <c r="J472" s="4">
        <v>1</v>
      </c>
      <c r="V472" s="4">
        <v>1</v>
      </c>
      <c r="Z472" s="4">
        <v>1</v>
      </c>
      <c r="AB472" s="7"/>
      <c r="AV472" s="4">
        <v>1</v>
      </c>
      <c r="BS472" s="4"/>
      <c r="BU472" s="4">
        <v>1</v>
      </c>
      <c r="BW472" s="10"/>
      <c r="CG472" s="7"/>
      <c r="CJ472" s="4"/>
      <c r="CL472" s="25">
        <v>1</v>
      </c>
      <c r="CO472" s="10"/>
      <c r="CV472" s="25"/>
      <c r="CY472" s="11"/>
      <c r="CZ472" s="4">
        <v>1</v>
      </c>
      <c r="DB472" s="4"/>
      <c r="DD472" s="4"/>
      <c r="DE472" s="4"/>
      <c r="DF472" s="4"/>
      <c r="DG472" s="4"/>
      <c r="DH472" s="4"/>
      <c r="DI472" s="4"/>
      <c r="DJ472" s="4"/>
      <c r="DK472" s="10"/>
      <c r="DL472" s="4"/>
      <c r="DM472" s="4"/>
      <c r="DN472" s="4"/>
      <c r="DO472" s="4"/>
      <c r="DP472" s="4"/>
      <c r="DQ472" s="4"/>
      <c r="DR472" s="10"/>
      <c r="DS472" s="4"/>
      <c r="DT472" s="4"/>
      <c r="DV472" s="4">
        <v>1</v>
      </c>
      <c r="DX472" s="4"/>
      <c r="DY472" s="19"/>
      <c r="EA472" s="11"/>
      <c r="EC472" s="19"/>
      <c r="EE472" s="11"/>
      <c r="EF472" s="19"/>
      <c r="EG472" s="4"/>
      <c r="EI472" s="4"/>
      <c r="EO472" s="4"/>
      <c r="FB472" s="6"/>
      <c r="FL472" s="19"/>
      <c r="FS472" s="6"/>
      <c r="GC472" s="19"/>
    </row>
    <row r="473" spans="1:185" x14ac:dyDescent="0.2">
      <c r="A473" s="81">
        <v>40972</v>
      </c>
      <c r="D473" s="4">
        <v>1</v>
      </c>
      <c r="E473" s="4">
        <v>1</v>
      </c>
      <c r="F473" s="4">
        <v>1</v>
      </c>
      <c r="T473" s="4">
        <v>1</v>
      </c>
      <c r="AB473" s="7"/>
      <c r="AX473" s="4">
        <v>1</v>
      </c>
      <c r="BN473" s="4">
        <v>1</v>
      </c>
      <c r="BS473" s="4"/>
      <c r="BW473" s="10"/>
      <c r="CG473" s="7"/>
      <c r="CJ473" s="4"/>
      <c r="CL473" s="25">
        <v>1</v>
      </c>
      <c r="CO473" s="10"/>
      <c r="CV473" s="25"/>
      <c r="CY473" s="11"/>
      <c r="CZ473" s="4">
        <v>1</v>
      </c>
      <c r="DB473" s="4"/>
      <c r="DD473" s="4"/>
      <c r="DE473" s="4"/>
      <c r="DF473" s="4"/>
      <c r="DG473" s="4"/>
      <c r="DH473" s="4">
        <v>1</v>
      </c>
      <c r="DI473" s="4"/>
      <c r="DJ473" s="4"/>
      <c r="DK473" s="10"/>
      <c r="DL473" s="4"/>
      <c r="DM473" s="4"/>
      <c r="DN473" s="4"/>
      <c r="DO473" s="4"/>
      <c r="DP473" s="4"/>
      <c r="DQ473" s="4"/>
      <c r="DR473" s="10"/>
      <c r="DS473" s="4"/>
      <c r="DT473" s="4"/>
      <c r="DV473" s="4"/>
      <c r="DX473" s="4"/>
      <c r="DY473" s="19"/>
      <c r="EA473" s="11"/>
      <c r="EC473" s="19"/>
      <c r="EE473" s="11"/>
      <c r="EF473" s="19"/>
      <c r="EG473" s="4"/>
      <c r="EI473" s="4"/>
      <c r="EO473" s="4"/>
      <c r="FB473" s="6"/>
      <c r="FL473" s="19"/>
      <c r="FS473" s="6"/>
      <c r="GC473" s="19"/>
    </row>
    <row r="474" spans="1:185" x14ac:dyDescent="0.2">
      <c r="A474" s="81">
        <v>40979</v>
      </c>
      <c r="D474" s="4">
        <v>1</v>
      </c>
      <c r="E474" s="4">
        <v>1</v>
      </c>
      <c r="F474" s="4">
        <v>1</v>
      </c>
      <c r="J474" s="4">
        <v>1</v>
      </c>
      <c r="T474" s="4">
        <v>1</v>
      </c>
      <c r="V474" s="4">
        <v>1</v>
      </c>
      <c r="Z474" s="4">
        <v>1</v>
      </c>
      <c r="AB474" s="7"/>
      <c r="AV474" s="4">
        <v>1</v>
      </c>
      <c r="BN474" s="4">
        <v>1</v>
      </c>
      <c r="BS474" s="4"/>
      <c r="BU474" s="4">
        <v>1</v>
      </c>
      <c r="BW474" s="10"/>
      <c r="CG474" s="7"/>
      <c r="CJ474" s="4"/>
      <c r="CL474" s="25">
        <v>1</v>
      </c>
      <c r="CO474" s="10"/>
      <c r="CV474" s="25"/>
      <c r="CY474" s="11"/>
      <c r="CZ474" s="4">
        <v>1</v>
      </c>
      <c r="DB474" s="4"/>
      <c r="DD474" s="4"/>
      <c r="DE474" s="4"/>
      <c r="DF474" s="4"/>
      <c r="DG474" s="4"/>
      <c r="DH474" s="4">
        <v>1</v>
      </c>
      <c r="DI474" s="4"/>
      <c r="DJ474" s="4"/>
      <c r="DK474" s="10"/>
      <c r="DL474" s="4"/>
      <c r="DM474" s="4"/>
      <c r="DN474" s="4"/>
      <c r="DO474" s="4"/>
      <c r="DP474" s="4"/>
      <c r="DQ474" s="4"/>
      <c r="DR474" s="10"/>
      <c r="DS474" s="4"/>
      <c r="DT474" s="4"/>
      <c r="DV474" s="4"/>
      <c r="DX474" s="4"/>
      <c r="DY474" s="19"/>
      <c r="EA474" s="11"/>
      <c r="EC474" s="19"/>
      <c r="EE474" s="11"/>
      <c r="EF474" s="19"/>
      <c r="EG474" s="4"/>
      <c r="EI474" s="4"/>
      <c r="EO474" s="4"/>
      <c r="FB474" s="6"/>
      <c r="FL474" s="19"/>
      <c r="FS474" s="6"/>
      <c r="GC474" s="19"/>
    </row>
    <row r="475" spans="1:185" x14ac:dyDescent="0.2">
      <c r="A475" s="81">
        <v>40986</v>
      </c>
      <c r="C475" s="4">
        <v>1</v>
      </c>
      <c r="D475" s="4">
        <v>1</v>
      </c>
      <c r="E475" s="4">
        <v>1</v>
      </c>
      <c r="F475" s="4">
        <v>1</v>
      </c>
      <c r="J475" s="4">
        <v>1</v>
      </c>
      <c r="N475" s="4">
        <v>1</v>
      </c>
      <c r="AB475" s="7"/>
      <c r="AX475" s="4">
        <v>1</v>
      </c>
      <c r="BN475" s="4">
        <v>1</v>
      </c>
      <c r="BS475" s="4"/>
      <c r="BW475" s="10"/>
      <c r="CG475" s="7"/>
      <c r="CJ475" s="4"/>
      <c r="CL475" s="25">
        <v>1</v>
      </c>
      <c r="CO475" s="10"/>
      <c r="CV475" s="25"/>
      <c r="CY475" s="11"/>
      <c r="CZ475" s="4">
        <v>1</v>
      </c>
      <c r="DB475" s="4"/>
      <c r="DD475" s="4"/>
      <c r="DE475" s="4"/>
      <c r="DF475" s="4"/>
      <c r="DG475" s="4"/>
      <c r="DH475" s="4"/>
      <c r="DI475" s="4"/>
      <c r="DJ475" s="4"/>
      <c r="DK475" s="10"/>
      <c r="DL475" s="4"/>
      <c r="DM475" s="4"/>
      <c r="DN475" s="4"/>
      <c r="DO475" s="4"/>
      <c r="DP475" s="4"/>
      <c r="DQ475" s="4"/>
      <c r="DR475" s="10"/>
      <c r="DS475" s="4"/>
      <c r="DT475" s="4"/>
      <c r="DV475" s="4">
        <v>1</v>
      </c>
      <c r="DX475" s="4"/>
      <c r="DY475" s="19"/>
      <c r="EA475" s="11"/>
      <c r="EC475" s="19"/>
      <c r="EE475" s="11"/>
      <c r="EF475" s="19"/>
      <c r="EG475" s="4"/>
      <c r="EI475" s="4"/>
      <c r="EO475" s="4"/>
      <c r="FB475" s="6"/>
      <c r="FL475" s="19"/>
      <c r="FS475" s="6"/>
      <c r="GC475" s="19"/>
    </row>
    <row r="476" spans="1:185" x14ac:dyDescent="0.2">
      <c r="A476" s="81">
        <v>40993</v>
      </c>
      <c r="C476" s="4">
        <v>1</v>
      </c>
      <c r="D476" s="4">
        <v>1</v>
      </c>
      <c r="E476" s="4">
        <v>1</v>
      </c>
      <c r="F476" s="4">
        <v>1</v>
      </c>
      <c r="J476" s="4">
        <v>1</v>
      </c>
      <c r="Z476" s="4">
        <v>1</v>
      </c>
      <c r="AB476" s="7"/>
      <c r="AV476" s="4">
        <v>1</v>
      </c>
      <c r="BS476" s="4"/>
      <c r="BU476" s="4">
        <v>1</v>
      </c>
      <c r="BW476" s="10"/>
      <c r="CG476" s="7"/>
      <c r="CJ476" s="4"/>
      <c r="CL476" s="25">
        <v>1</v>
      </c>
      <c r="CO476" s="10"/>
      <c r="CV476" s="25"/>
      <c r="CY476" s="11"/>
      <c r="CZ476" s="4">
        <v>1</v>
      </c>
      <c r="DB476" s="4"/>
      <c r="DD476" s="4"/>
      <c r="DE476" s="4"/>
      <c r="DF476" s="4"/>
      <c r="DG476" s="4"/>
      <c r="DH476" s="4">
        <v>1</v>
      </c>
      <c r="DI476" s="4"/>
      <c r="DJ476" s="4"/>
      <c r="DK476" s="10"/>
      <c r="DL476" s="4"/>
      <c r="DM476" s="4"/>
      <c r="DN476" s="4"/>
      <c r="DO476" s="4"/>
      <c r="DP476" s="4"/>
      <c r="DQ476" s="4"/>
      <c r="DR476" s="10"/>
      <c r="DS476" s="4"/>
      <c r="DT476" s="4"/>
      <c r="DV476" s="4"/>
      <c r="DX476" s="4"/>
      <c r="DY476" s="19"/>
      <c r="EA476" s="11"/>
      <c r="EC476" s="19"/>
      <c r="EE476" s="11"/>
      <c r="EF476" s="19"/>
      <c r="EG476" s="4"/>
      <c r="EI476" s="4"/>
      <c r="EO476" s="4"/>
      <c r="FB476" s="6"/>
      <c r="FL476" s="19"/>
      <c r="FS476" s="6"/>
      <c r="GC476" s="19"/>
    </row>
    <row r="477" spans="1:185" x14ac:dyDescent="0.2">
      <c r="A477" s="81">
        <v>41000</v>
      </c>
      <c r="C477" s="4">
        <v>1</v>
      </c>
      <c r="D477" s="4">
        <v>1</v>
      </c>
      <c r="E477" s="4">
        <v>1</v>
      </c>
      <c r="F477" s="4">
        <v>1</v>
      </c>
      <c r="J477" s="4">
        <v>1</v>
      </c>
      <c r="V477" s="4">
        <v>1</v>
      </c>
      <c r="Z477" s="4">
        <v>1</v>
      </c>
      <c r="AB477" s="7"/>
      <c r="BN477" s="4">
        <v>1</v>
      </c>
      <c r="BS477" s="4"/>
      <c r="BU477" s="4">
        <v>1</v>
      </c>
      <c r="BW477" s="10"/>
      <c r="CG477" s="7"/>
      <c r="CJ477" s="4"/>
      <c r="CL477" s="25">
        <v>1</v>
      </c>
      <c r="CO477" s="10"/>
      <c r="CV477" s="25"/>
      <c r="CY477" s="11"/>
      <c r="CZ477" s="4">
        <v>1</v>
      </c>
      <c r="DB477" s="4"/>
      <c r="DD477" s="4"/>
      <c r="DE477" s="4"/>
      <c r="DF477" s="4"/>
      <c r="DG477" s="4"/>
      <c r="DH477" s="4"/>
      <c r="DI477" s="4"/>
      <c r="DJ477" s="4"/>
      <c r="DK477" s="10"/>
      <c r="DL477" s="4"/>
      <c r="DM477" s="4"/>
      <c r="DN477" s="4"/>
      <c r="DO477" s="4"/>
      <c r="DP477" s="4"/>
      <c r="DQ477" s="4"/>
      <c r="DR477" s="10"/>
      <c r="DS477" s="4"/>
      <c r="DT477" s="4"/>
      <c r="DV477" s="4">
        <v>1</v>
      </c>
      <c r="DX477" s="4"/>
      <c r="DY477" s="19"/>
      <c r="EA477" s="11"/>
      <c r="EC477" s="19"/>
      <c r="EE477" s="11"/>
      <c r="EF477" s="19"/>
      <c r="EG477" s="4"/>
      <c r="EI477" s="4"/>
      <c r="EO477" s="4"/>
      <c r="FB477" s="6"/>
      <c r="FL477" s="19"/>
      <c r="FS477" s="6"/>
      <c r="GC477" s="19"/>
    </row>
    <row r="478" spans="1:185" x14ac:dyDescent="0.2">
      <c r="A478" s="81">
        <v>41007</v>
      </c>
      <c r="C478" s="4">
        <v>1</v>
      </c>
      <c r="D478" s="4">
        <v>1</v>
      </c>
      <c r="E478" s="4">
        <v>1</v>
      </c>
      <c r="F478" s="4">
        <v>1</v>
      </c>
      <c r="J478" s="4">
        <v>1</v>
      </c>
      <c r="R478" s="4">
        <v>1</v>
      </c>
      <c r="AB478" s="7"/>
      <c r="AC478" s="4">
        <v>1</v>
      </c>
      <c r="BN478" s="4">
        <v>1</v>
      </c>
      <c r="BS478" s="4"/>
      <c r="BW478" s="10"/>
      <c r="CG478" s="7"/>
      <c r="CJ478" s="4"/>
      <c r="CL478" s="25"/>
      <c r="CO478" s="10"/>
      <c r="CV478" s="25">
        <v>1</v>
      </c>
      <c r="CY478" s="11"/>
      <c r="CZ478" s="4">
        <v>1</v>
      </c>
      <c r="DB478" s="4"/>
      <c r="DD478" s="4"/>
      <c r="DE478" s="4"/>
      <c r="DF478" s="4"/>
      <c r="DG478" s="4"/>
      <c r="DH478" s="4">
        <v>1</v>
      </c>
      <c r="DI478" s="4"/>
      <c r="DJ478" s="4"/>
      <c r="DK478" s="10"/>
      <c r="DL478" s="4"/>
      <c r="DM478" s="4"/>
      <c r="DN478" s="4"/>
      <c r="DO478" s="4"/>
      <c r="DP478" s="4"/>
      <c r="DQ478" s="4"/>
      <c r="DR478" s="10"/>
      <c r="DS478" s="4"/>
      <c r="DT478" s="4"/>
      <c r="DV478" s="4"/>
      <c r="DX478" s="4"/>
      <c r="DY478" s="19"/>
      <c r="EA478" s="11"/>
      <c r="EC478" s="19"/>
      <c r="EE478" s="11"/>
      <c r="EF478" s="19"/>
      <c r="EG478" s="4"/>
      <c r="EI478" s="4"/>
      <c r="EO478" s="4"/>
      <c r="FB478" s="6"/>
      <c r="FL478" s="19"/>
      <c r="FS478" s="6"/>
      <c r="GC478" s="19"/>
    </row>
    <row r="479" spans="1:185" x14ac:dyDescent="0.2">
      <c r="A479" s="81">
        <v>41014</v>
      </c>
      <c r="D479" s="4">
        <v>1</v>
      </c>
      <c r="E479" s="4">
        <v>1</v>
      </c>
      <c r="F479" s="4">
        <v>1</v>
      </c>
      <c r="J479" s="4">
        <v>1</v>
      </c>
      <c r="V479" s="4">
        <v>1</v>
      </c>
      <c r="AB479" s="7"/>
      <c r="BN479" s="4">
        <v>1</v>
      </c>
      <c r="BS479" s="4"/>
      <c r="BW479" s="10"/>
      <c r="CC479" s="4">
        <v>1</v>
      </c>
      <c r="CG479" s="7"/>
      <c r="CJ479" s="4"/>
      <c r="CL479" s="25">
        <v>1</v>
      </c>
      <c r="CO479" s="10"/>
      <c r="CV479" s="25"/>
      <c r="CY479" s="11"/>
      <c r="CZ479" s="4">
        <v>1</v>
      </c>
      <c r="DB479" s="4"/>
      <c r="DD479" s="4"/>
      <c r="DE479" s="4"/>
      <c r="DF479" s="4"/>
      <c r="DG479" s="4"/>
      <c r="DH479" s="4"/>
      <c r="DI479" s="4"/>
      <c r="DJ479" s="4"/>
      <c r="DK479" s="10"/>
      <c r="DL479" s="4"/>
      <c r="DM479" s="4"/>
      <c r="DN479" s="4"/>
      <c r="DO479" s="4"/>
      <c r="DP479" s="4"/>
      <c r="DQ479" s="4"/>
      <c r="DR479" s="10"/>
      <c r="DS479" s="4"/>
      <c r="DT479" s="4"/>
      <c r="DV479" s="4">
        <v>1</v>
      </c>
      <c r="DX479" s="4"/>
      <c r="DY479" s="19"/>
      <c r="EA479" s="11"/>
      <c r="EC479" s="19"/>
      <c r="EE479" s="11"/>
      <c r="EF479" s="19"/>
      <c r="EG479" s="4"/>
      <c r="EI479" s="4"/>
      <c r="EO479" s="4"/>
      <c r="FB479" s="6"/>
      <c r="FL479" s="19"/>
      <c r="FS479" s="6"/>
      <c r="GC479" s="19"/>
    </row>
    <row r="480" spans="1:185" x14ac:dyDescent="0.2">
      <c r="A480" s="81">
        <v>41021</v>
      </c>
      <c r="C480" s="4">
        <v>1</v>
      </c>
      <c r="D480" s="4">
        <v>1</v>
      </c>
      <c r="E480" s="4">
        <v>1</v>
      </c>
      <c r="J480" s="4">
        <v>1</v>
      </c>
      <c r="P480" s="4">
        <v>0.9</v>
      </c>
      <c r="Z480" s="4">
        <v>1</v>
      </c>
      <c r="AB480" s="7"/>
      <c r="AV480" s="4">
        <v>1</v>
      </c>
      <c r="BS480" s="4"/>
      <c r="BW480" s="10"/>
      <c r="CC480" s="4">
        <v>1</v>
      </c>
      <c r="CG480" s="7"/>
      <c r="CJ480" s="4"/>
      <c r="CL480" s="25">
        <v>1</v>
      </c>
      <c r="CO480" s="10"/>
      <c r="CV480" s="25"/>
      <c r="CY480" s="11"/>
      <c r="CZ480" s="4">
        <v>1</v>
      </c>
      <c r="DB480" s="4"/>
      <c r="DD480" s="4"/>
      <c r="DE480" s="4"/>
      <c r="DF480" s="4"/>
      <c r="DG480" s="4"/>
      <c r="DH480" s="4">
        <v>1</v>
      </c>
      <c r="DI480" s="4"/>
      <c r="DJ480" s="4"/>
      <c r="DK480" s="10"/>
      <c r="DL480" s="4"/>
      <c r="DM480" s="4"/>
      <c r="DN480" s="4"/>
      <c r="DO480" s="4"/>
      <c r="DP480" s="4"/>
      <c r="DQ480" s="4"/>
      <c r="DR480" s="10"/>
      <c r="DS480" s="4"/>
      <c r="DT480" s="4"/>
      <c r="DV480" s="4"/>
      <c r="DX480" s="4"/>
      <c r="DY480" s="19"/>
      <c r="EA480" s="11"/>
      <c r="EC480" s="19"/>
      <c r="EE480" s="11"/>
      <c r="EF480" s="19"/>
      <c r="EG480" s="4"/>
      <c r="EI480" s="4"/>
      <c r="EO480" s="4"/>
      <c r="FB480" s="6"/>
      <c r="FL480" s="19"/>
      <c r="FS480" s="6"/>
      <c r="GC480" s="19"/>
    </row>
    <row r="481" spans="1:185" x14ac:dyDescent="0.2">
      <c r="A481" s="81">
        <v>41028</v>
      </c>
      <c r="C481" s="4">
        <v>1</v>
      </c>
      <c r="D481" s="4">
        <v>1</v>
      </c>
      <c r="E481" s="4">
        <v>1</v>
      </c>
      <c r="F481" s="4">
        <v>1</v>
      </c>
      <c r="V481" s="4">
        <v>1</v>
      </c>
      <c r="Z481" s="4">
        <v>1</v>
      </c>
      <c r="AB481" s="7"/>
      <c r="AC481" s="4">
        <v>1</v>
      </c>
      <c r="BS481" s="4"/>
      <c r="BW481" s="10"/>
      <c r="CC481" s="4">
        <v>1</v>
      </c>
      <c r="CG481" s="7"/>
      <c r="CJ481" s="4"/>
      <c r="CL481" s="25">
        <v>1</v>
      </c>
      <c r="CO481" s="10"/>
      <c r="CV481" s="25"/>
      <c r="CY481" s="11"/>
      <c r="CZ481" s="4">
        <v>1</v>
      </c>
      <c r="DB481" s="4"/>
      <c r="DD481" s="4"/>
      <c r="DE481" s="4"/>
      <c r="DF481" s="4"/>
      <c r="DG481" s="4"/>
      <c r="DH481" s="4"/>
      <c r="DI481" s="4"/>
      <c r="DJ481" s="4"/>
      <c r="DK481" s="10"/>
      <c r="DL481" s="4"/>
      <c r="DM481" s="4"/>
      <c r="DN481" s="4"/>
      <c r="DO481" s="4"/>
      <c r="DP481" s="4"/>
      <c r="DQ481" s="4"/>
      <c r="DR481" s="10"/>
      <c r="DS481" s="4"/>
      <c r="DT481" s="4"/>
      <c r="DV481" s="4">
        <v>1</v>
      </c>
      <c r="DX481" s="4"/>
      <c r="DY481" s="19"/>
      <c r="EA481" s="11"/>
      <c r="EC481" s="19"/>
      <c r="EE481" s="11"/>
      <c r="EF481" s="19"/>
      <c r="EG481" s="4"/>
      <c r="EI481" s="4"/>
      <c r="EO481" s="4"/>
      <c r="FB481" s="6"/>
      <c r="FL481" s="19"/>
      <c r="FS481" s="6"/>
      <c r="GC481" s="19"/>
    </row>
    <row r="482" spans="1:185" x14ac:dyDescent="0.2">
      <c r="A482" s="81">
        <v>41035</v>
      </c>
      <c r="C482" s="4">
        <v>1</v>
      </c>
      <c r="D482" s="4">
        <v>1</v>
      </c>
      <c r="E482" s="4">
        <v>1</v>
      </c>
      <c r="F482" s="4">
        <v>1</v>
      </c>
      <c r="J482" s="4">
        <v>1</v>
      </c>
      <c r="M482" s="4">
        <v>1</v>
      </c>
      <c r="V482" s="4">
        <v>1</v>
      </c>
      <c r="AB482" s="7"/>
      <c r="AY482" s="4">
        <v>1</v>
      </c>
      <c r="BS482" s="4"/>
      <c r="BW482" s="10"/>
      <c r="CC482" s="4">
        <v>1</v>
      </c>
      <c r="CG482" s="7"/>
      <c r="CJ482" s="4"/>
      <c r="CL482" s="25">
        <v>1</v>
      </c>
      <c r="CO482" s="10"/>
      <c r="CV482" s="25"/>
      <c r="CY482" s="11"/>
      <c r="CZ482" s="4">
        <v>1</v>
      </c>
      <c r="DB482" s="4"/>
      <c r="DD482" s="4"/>
      <c r="DE482" s="4"/>
      <c r="DF482" s="4"/>
      <c r="DG482" s="4"/>
      <c r="DH482" s="4">
        <v>1</v>
      </c>
      <c r="DI482" s="4"/>
      <c r="DJ482" s="4"/>
      <c r="DK482" s="10"/>
      <c r="DL482" s="4"/>
      <c r="DM482" s="4"/>
      <c r="DN482" s="4"/>
      <c r="DO482" s="4"/>
      <c r="DP482" s="4"/>
      <c r="DQ482" s="4"/>
      <c r="DR482" s="10"/>
      <c r="DS482" s="4"/>
      <c r="DT482" s="4"/>
      <c r="DV482" s="4"/>
      <c r="DX482" s="4"/>
      <c r="DY482" s="19"/>
      <c r="EA482" s="11"/>
      <c r="EC482" s="19"/>
      <c r="EE482" s="11"/>
      <c r="EF482" s="19"/>
      <c r="EG482" s="4"/>
      <c r="EI482" s="4"/>
      <c r="EO482" s="4"/>
      <c r="FB482" s="6"/>
      <c r="FL482" s="19"/>
      <c r="FS482" s="6"/>
      <c r="GC482" s="19"/>
    </row>
    <row r="483" spans="1:185" x14ac:dyDescent="0.2">
      <c r="A483" s="81">
        <v>41042</v>
      </c>
      <c r="C483" s="4">
        <v>1</v>
      </c>
      <c r="D483" s="4">
        <v>1</v>
      </c>
      <c r="E483" s="4">
        <v>1</v>
      </c>
      <c r="J483" s="4">
        <v>1</v>
      </c>
      <c r="R483" s="4">
        <v>1</v>
      </c>
      <c r="V483" s="4">
        <v>1</v>
      </c>
      <c r="Z483" s="4">
        <v>1</v>
      </c>
      <c r="AB483" s="7"/>
      <c r="AY483" s="4">
        <v>1</v>
      </c>
      <c r="BN483" s="4">
        <v>1</v>
      </c>
      <c r="BS483" s="4"/>
      <c r="BW483" s="10"/>
      <c r="CG483" s="7"/>
      <c r="CJ483" s="4"/>
      <c r="CL483" s="25">
        <v>1</v>
      </c>
      <c r="CO483" s="10"/>
      <c r="CV483" s="25"/>
      <c r="CY483" s="11"/>
      <c r="CZ483" s="4">
        <v>1</v>
      </c>
      <c r="DB483" s="4"/>
      <c r="DD483" s="4"/>
      <c r="DE483" s="4"/>
      <c r="DF483" s="4"/>
      <c r="DG483" s="4"/>
      <c r="DH483" s="4"/>
      <c r="DI483" s="4"/>
      <c r="DJ483" s="4"/>
      <c r="DK483" s="10"/>
      <c r="DL483" s="4"/>
      <c r="DM483" s="4"/>
      <c r="DN483" s="4"/>
      <c r="DO483" s="4"/>
      <c r="DP483" s="4"/>
      <c r="DQ483" s="4"/>
      <c r="DR483" s="10"/>
      <c r="DS483" s="4"/>
      <c r="DT483" s="4"/>
      <c r="DV483" s="4">
        <v>1</v>
      </c>
      <c r="DX483" s="4"/>
      <c r="DY483" s="19"/>
      <c r="EA483" s="11"/>
      <c r="EC483" s="19"/>
      <c r="EE483" s="11"/>
      <c r="EF483" s="19"/>
      <c r="EG483" s="4"/>
      <c r="EI483" s="4"/>
      <c r="EO483" s="4"/>
      <c r="FB483" s="6"/>
      <c r="FL483" s="19"/>
      <c r="FS483" s="6"/>
      <c r="GC483" s="19"/>
    </row>
    <row r="484" spans="1:185" x14ac:dyDescent="0.2">
      <c r="A484" s="81">
        <v>41049</v>
      </c>
      <c r="C484" s="4">
        <v>1</v>
      </c>
      <c r="D484" s="4">
        <v>1</v>
      </c>
      <c r="E484" s="4">
        <v>1</v>
      </c>
      <c r="F484" s="4">
        <v>1</v>
      </c>
      <c r="J484" s="4">
        <v>1</v>
      </c>
      <c r="AB484" s="7"/>
      <c r="AY484" s="4">
        <v>1</v>
      </c>
      <c r="BS484" s="4"/>
      <c r="BW484" s="10"/>
      <c r="CC484" s="4">
        <v>1</v>
      </c>
      <c r="CG484" s="7"/>
      <c r="CJ484" s="4"/>
      <c r="CL484" s="25">
        <v>1</v>
      </c>
      <c r="CO484" s="10"/>
      <c r="CV484" s="25"/>
      <c r="CY484" s="11"/>
      <c r="CZ484" s="4">
        <v>1</v>
      </c>
      <c r="DB484" s="4"/>
      <c r="DD484" s="4"/>
      <c r="DE484" s="4"/>
      <c r="DF484" s="4"/>
      <c r="DG484" s="4"/>
      <c r="DH484" s="4">
        <v>1</v>
      </c>
      <c r="DI484" s="4"/>
      <c r="DJ484" s="4"/>
      <c r="DK484" s="10"/>
      <c r="DL484" s="4"/>
      <c r="DM484" s="4"/>
      <c r="DN484" s="4"/>
      <c r="DO484" s="4"/>
      <c r="DP484" s="4"/>
      <c r="DQ484" s="4"/>
      <c r="DR484" s="10"/>
      <c r="DS484" s="4"/>
      <c r="DT484" s="4"/>
      <c r="DV484" s="4"/>
      <c r="DX484" s="4"/>
      <c r="DY484" s="19"/>
      <c r="EA484" s="11"/>
      <c r="EC484" s="19"/>
      <c r="EE484" s="11"/>
      <c r="EF484" s="19"/>
      <c r="EG484" s="4"/>
      <c r="EI484" s="4"/>
      <c r="EO484" s="4"/>
      <c r="FB484" s="6"/>
      <c r="FL484" s="19"/>
      <c r="FS484" s="6"/>
      <c r="GC484" s="19"/>
    </row>
    <row r="485" spans="1:185" x14ac:dyDescent="0.2">
      <c r="A485" s="81">
        <v>41056</v>
      </c>
      <c r="C485" s="4">
        <v>1</v>
      </c>
      <c r="D485" s="4">
        <v>1</v>
      </c>
      <c r="E485" s="4">
        <v>1</v>
      </c>
      <c r="J485" s="4">
        <v>1</v>
      </c>
      <c r="Z485" s="4">
        <v>1</v>
      </c>
      <c r="AB485" s="7"/>
      <c r="AY485" s="4">
        <v>1</v>
      </c>
      <c r="BN485" s="4">
        <v>1</v>
      </c>
      <c r="BS485" s="4"/>
      <c r="BW485" s="10"/>
      <c r="CG485" s="7"/>
      <c r="CJ485" s="4"/>
      <c r="CL485" s="25">
        <v>1</v>
      </c>
      <c r="CO485" s="10"/>
      <c r="CV485" s="25"/>
      <c r="CY485" s="11"/>
      <c r="CZ485" s="4">
        <v>1</v>
      </c>
      <c r="DB485" s="4"/>
      <c r="DD485" s="4"/>
      <c r="DE485" s="4"/>
      <c r="DF485" s="4"/>
      <c r="DG485" s="4"/>
      <c r="DH485" s="4"/>
      <c r="DI485" s="4"/>
      <c r="DJ485" s="4"/>
      <c r="DK485" s="10"/>
      <c r="DL485" s="4"/>
      <c r="DM485" s="4"/>
      <c r="DN485" s="4"/>
      <c r="DO485" s="4"/>
      <c r="DP485" s="4"/>
      <c r="DQ485" s="4"/>
      <c r="DR485" s="10"/>
      <c r="DS485" s="4"/>
      <c r="DT485" s="4"/>
      <c r="DV485" s="4">
        <v>1</v>
      </c>
      <c r="DX485" s="4"/>
      <c r="DY485" s="19"/>
      <c r="EA485" s="11"/>
      <c r="EC485" s="19"/>
      <c r="EE485" s="11"/>
      <c r="EF485" s="19"/>
      <c r="EG485" s="4"/>
      <c r="EI485" s="4"/>
      <c r="EO485" s="4"/>
      <c r="FB485" s="6"/>
      <c r="FL485" s="19"/>
      <c r="FS485" s="6"/>
      <c r="GC485" s="19"/>
    </row>
    <row r="486" spans="1:185" x14ac:dyDescent="0.2">
      <c r="A486" s="81">
        <v>41063</v>
      </c>
      <c r="C486" s="4">
        <v>1</v>
      </c>
      <c r="D486" s="4">
        <v>1</v>
      </c>
      <c r="E486" s="4">
        <v>1</v>
      </c>
      <c r="F486" s="4">
        <v>1</v>
      </c>
      <c r="J486" s="4">
        <v>1</v>
      </c>
      <c r="T486" s="4">
        <v>1</v>
      </c>
      <c r="Z486" s="4">
        <v>1</v>
      </c>
      <c r="AB486" s="7"/>
      <c r="AY486" s="4">
        <v>1</v>
      </c>
      <c r="BN486" s="4">
        <v>1</v>
      </c>
      <c r="BS486" s="4"/>
      <c r="BW486" s="10"/>
      <c r="CG486" s="7"/>
      <c r="CJ486" s="4"/>
      <c r="CL486" s="25">
        <v>1</v>
      </c>
      <c r="CO486" s="10"/>
      <c r="CV486" s="25"/>
      <c r="CY486" s="11"/>
      <c r="CZ486" s="4">
        <v>1</v>
      </c>
      <c r="DB486" s="4"/>
      <c r="DD486" s="4"/>
      <c r="DE486" s="4"/>
      <c r="DF486" s="4"/>
      <c r="DG486" s="4"/>
      <c r="DH486" s="4">
        <v>1</v>
      </c>
      <c r="DI486" s="4"/>
      <c r="DJ486" s="4"/>
      <c r="DK486" s="10"/>
      <c r="DL486" s="4"/>
      <c r="DM486" s="4"/>
      <c r="DN486" s="4"/>
      <c r="DO486" s="4"/>
      <c r="DP486" s="4"/>
      <c r="DQ486" s="4"/>
      <c r="DR486" s="10"/>
      <c r="DS486" s="4"/>
      <c r="DT486" s="4"/>
      <c r="DV486" s="4"/>
      <c r="DX486" s="4"/>
      <c r="DY486" s="19"/>
      <c r="EA486" s="11"/>
      <c r="EC486" s="19"/>
      <c r="EE486" s="11"/>
      <c r="EF486" s="19"/>
      <c r="EG486" s="4"/>
      <c r="EI486" s="4"/>
      <c r="EO486" s="4"/>
      <c r="FB486" s="6"/>
      <c r="FL486" s="19"/>
      <c r="FS486" s="6"/>
      <c r="GC486" s="19"/>
    </row>
    <row r="487" spans="1:185" x14ac:dyDescent="0.2">
      <c r="A487" s="81">
        <v>41070</v>
      </c>
      <c r="E487" s="4">
        <v>1</v>
      </c>
      <c r="F487" s="4">
        <v>1</v>
      </c>
      <c r="J487" s="4">
        <v>1</v>
      </c>
      <c r="Z487" s="4">
        <v>1</v>
      </c>
      <c r="AB487" s="7"/>
      <c r="AX487" s="4">
        <v>1</v>
      </c>
      <c r="AY487" s="4">
        <v>1</v>
      </c>
      <c r="BS487" s="4"/>
      <c r="BW487" s="10"/>
      <c r="CG487" s="7"/>
      <c r="CJ487" s="4"/>
      <c r="CL487" s="25">
        <v>1</v>
      </c>
      <c r="CO487" s="10"/>
      <c r="CV487" s="25"/>
      <c r="CY487" s="11"/>
      <c r="CZ487" s="4">
        <v>1</v>
      </c>
      <c r="DB487" s="4"/>
      <c r="DD487" s="4"/>
      <c r="DE487" s="4"/>
      <c r="DF487" s="4"/>
      <c r="DG487" s="4"/>
      <c r="DH487" s="4"/>
      <c r="DI487" s="4"/>
      <c r="DJ487" s="4"/>
      <c r="DK487" s="10"/>
      <c r="DL487" s="4"/>
      <c r="DM487" s="4"/>
      <c r="DN487" s="4"/>
      <c r="DO487" s="4"/>
      <c r="DP487" s="4"/>
      <c r="DQ487" s="4"/>
      <c r="DR487" s="10"/>
      <c r="DS487" s="4"/>
      <c r="DT487" s="4"/>
      <c r="DV487" s="4">
        <v>1</v>
      </c>
      <c r="DX487" s="4"/>
      <c r="DY487" s="19"/>
      <c r="EA487" s="11"/>
      <c r="EC487" s="19"/>
      <c r="EE487" s="11"/>
      <c r="EF487" s="19"/>
      <c r="EG487" s="4"/>
      <c r="EI487" s="4"/>
      <c r="EO487" s="4"/>
      <c r="FB487" s="6"/>
      <c r="FL487" s="19"/>
      <c r="FS487" s="6"/>
      <c r="GC487" s="19"/>
    </row>
    <row r="488" spans="1:185" x14ac:dyDescent="0.2">
      <c r="A488" s="81">
        <v>41077</v>
      </c>
      <c r="C488" s="4">
        <v>1</v>
      </c>
      <c r="D488" s="4">
        <v>1</v>
      </c>
      <c r="E488" s="4">
        <v>1</v>
      </c>
      <c r="F488" s="4">
        <v>1</v>
      </c>
      <c r="J488" s="4">
        <v>1</v>
      </c>
      <c r="U488" s="4">
        <v>1</v>
      </c>
      <c r="Z488" s="4">
        <v>1</v>
      </c>
      <c r="AB488" s="7"/>
      <c r="AY488" s="4">
        <v>1</v>
      </c>
      <c r="BN488" s="4">
        <v>1</v>
      </c>
      <c r="BS488" s="4"/>
      <c r="BW488" s="10"/>
      <c r="CG488" s="7"/>
      <c r="CJ488" s="4"/>
      <c r="CL488" s="25">
        <v>1</v>
      </c>
      <c r="CO488" s="10"/>
      <c r="CV488" s="25"/>
      <c r="CY488" s="11"/>
      <c r="CZ488" s="4">
        <v>1</v>
      </c>
      <c r="DB488" s="4"/>
      <c r="DD488" s="4"/>
      <c r="DE488" s="4"/>
      <c r="DF488" s="4"/>
      <c r="DG488" s="4"/>
      <c r="DH488" s="4">
        <v>1</v>
      </c>
      <c r="DI488" s="4"/>
      <c r="DJ488" s="4"/>
      <c r="DK488" s="10"/>
      <c r="DL488" s="4"/>
      <c r="DM488" s="4"/>
      <c r="DN488" s="4"/>
      <c r="DO488" s="4"/>
      <c r="DP488" s="4"/>
      <c r="DQ488" s="4"/>
      <c r="DR488" s="10"/>
      <c r="DS488" s="4"/>
      <c r="DT488" s="4"/>
      <c r="DV488" s="4"/>
      <c r="DX488" s="4"/>
      <c r="DY488" s="19"/>
      <c r="EA488" s="11"/>
      <c r="EC488" s="19"/>
      <c r="EE488" s="11"/>
      <c r="EF488" s="19"/>
      <c r="EG488" s="4"/>
      <c r="EI488" s="4"/>
      <c r="EO488" s="4"/>
      <c r="FB488" s="6"/>
      <c r="FL488" s="19"/>
      <c r="FS488" s="6"/>
      <c r="GC488" s="19"/>
    </row>
    <row r="489" spans="1:185" x14ac:dyDescent="0.2">
      <c r="A489" s="81">
        <v>41084</v>
      </c>
      <c r="C489" s="4">
        <v>1</v>
      </c>
      <c r="D489" s="4">
        <v>1</v>
      </c>
      <c r="E489" s="4">
        <v>1</v>
      </c>
      <c r="J489" s="4">
        <v>1</v>
      </c>
      <c r="AB489" s="7"/>
      <c r="AY489" s="4">
        <v>1</v>
      </c>
      <c r="BO489" s="4">
        <v>1</v>
      </c>
      <c r="BS489" s="4"/>
      <c r="BW489" s="10"/>
      <c r="CC489" s="4">
        <v>1</v>
      </c>
      <c r="CG489" s="7"/>
      <c r="CJ489" s="4"/>
      <c r="CL489" s="25">
        <v>1</v>
      </c>
      <c r="CO489" s="10"/>
      <c r="CV489" s="25"/>
      <c r="CY489" s="11"/>
      <c r="DB489" s="4"/>
      <c r="DD489" s="4"/>
      <c r="DE489" s="4"/>
      <c r="DF489" s="4"/>
      <c r="DG489" s="4"/>
      <c r="DH489" s="4"/>
      <c r="DI489" s="4"/>
      <c r="DJ489" s="4"/>
      <c r="DK489" s="10"/>
      <c r="DL489" s="4"/>
      <c r="DM489" s="4"/>
      <c r="DN489" s="4"/>
      <c r="DO489" s="4"/>
      <c r="DP489" s="4"/>
      <c r="DQ489" s="4"/>
      <c r="DR489" s="10"/>
      <c r="DS489" s="4"/>
      <c r="DT489" s="4"/>
      <c r="DV489" s="4">
        <v>1</v>
      </c>
      <c r="DX489" s="4"/>
      <c r="DY489" s="19"/>
      <c r="EA489" s="11"/>
      <c r="EC489" s="19"/>
      <c r="EE489" s="11"/>
      <c r="EF489" s="19"/>
      <c r="EG489" s="4"/>
      <c r="EI489" s="4"/>
      <c r="EO489" s="4"/>
      <c r="FB489" s="6"/>
      <c r="FL489" s="19"/>
      <c r="FS489" s="6"/>
      <c r="GC489" s="19"/>
    </row>
    <row r="490" spans="1:185" x14ac:dyDescent="0.2">
      <c r="A490" s="81">
        <v>41091</v>
      </c>
      <c r="C490" s="4">
        <v>1</v>
      </c>
      <c r="D490" s="4">
        <v>1</v>
      </c>
      <c r="E490" s="4">
        <v>1</v>
      </c>
      <c r="F490" s="4">
        <v>1</v>
      </c>
      <c r="J490" s="4">
        <v>1</v>
      </c>
      <c r="M490" s="4">
        <v>1</v>
      </c>
      <c r="Z490" s="4">
        <v>1</v>
      </c>
      <c r="AB490" s="7"/>
      <c r="AX490" s="4">
        <v>1</v>
      </c>
      <c r="AY490" s="4">
        <v>1</v>
      </c>
      <c r="BS490" s="4"/>
      <c r="BW490" s="10"/>
      <c r="CG490" s="7"/>
      <c r="CJ490" s="4"/>
      <c r="CL490" s="25">
        <v>1</v>
      </c>
      <c r="CO490" s="10"/>
      <c r="CV490" s="25"/>
      <c r="CY490" s="11"/>
      <c r="CZ490" s="4">
        <v>1</v>
      </c>
      <c r="DB490" s="4"/>
      <c r="DD490" s="4"/>
      <c r="DE490" s="4"/>
      <c r="DF490" s="4"/>
      <c r="DG490" s="4"/>
      <c r="DH490" s="4"/>
      <c r="DI490" s="4"/>
      <c r="DJ490" s="4"/>
      <c r="DK490" s="10"/>
      <c r="DL490" s="4"/>
      <c r="DM490" s="4"/>
      <c r="DN490" s="4"/>
      <c r="DO490" s="4"/>
      <c r="DP490" s="4"/>
      <c r="DQ490" s="4"/>
      <c r="DR490" s="10"/>
      <c r="DS490" s="4"/>
      <c r="DT490" s="4"/>
      <c r="DV490" s="4"/>
      <c r="DX490" s="4"/>
      <c r="DY490" s="19"/>
      <c r="EA490" s="11"/>
      <c r="EC490" s="19"/>
      <c r="EE490" s="11"/>
      <c r="EF490" s="19"/>
      <c r="EG490" s="4"/>
      <c r="EI490" s="4"/>
      <c r="EO490" s="4"/>
      <c r="FB490" s="6"/>
      <c r="FL490" s="19"/>
      <c r="FS490" s="6"/>
      <c r="GC490" s="19"/>
    </row>
    <row r="491" spans="1:185" x14ac:dyDescent="0.2">
      <c r="A491" s="81">
        <v>41098</v>
      </c>
      <c r="C491" s="4">
        <v>1</v>
      </c>
      <c r="D491" s="4">
        <v>1</v>
      </c>
      <c r="E491" s="4">
        <v>1</v>
      </c>
      <c r="F491" s="4">
        <v>1</v>
      </c>
      <c r="J491" s="4">
        <v>1</v>
      </c>
      <c r="Z491" s="4">
        <v>1</v>
      </c>
      <c r="AB491" s="7"/>
      <c r="AY491" s="4">
        <v>1</v>
      </c>
      <c r="BG491" s="4">
        <v>1</v>
      </c>
      <c r="BS491" s="4"/>
      <c r="BW491" s="10"/>
      <c r="CG491" s="7"/>
      <c r="CJ491" s="4"/>
      <c r="CL491" s="25">
        <v>1</v>
      </c>
      <c r="CO491" s="10"/>
      <c r="CV491" s="25"/>
      <c r="CY491" s="11"/>
      <c r="DB491" s="4"/>
      <c r="DD491" s="4"/>
      <c r="DE491" s="4"/>
      <c r="DF491" s="4"/>
      <c r="DG491" s="4"/>
      <c r="DH491" s="4"/>
      <c r="DI491" s="4"/>
      <c r="DJ491" s="4"/>
      <c r="DK491" s="10"/>
      <c r="DL491" s="4"/>
      <c r="DM491" s="4"/>
      <c r="DN491" s="4"/>
      <c r="DO491" s="4"/>
      <c r="DP491" s="4"/>
      <c r="DQ491" s="4"/>
      <c r="DR491" s="10"/>
      <c r="DS491" s="4"/>
      <c r="DT491" s="4"/>
      <c r="DV491" s="4">
        <v>1</v>
      </c>
      <c r="DX491" s="4"/>
      <c r="DY491" s="19"/>
      <c r="EA491" s="11"/>
      <c r="EC491" s="19"/>
      <c r="EE491" s="11"/>
      <c r="EF491" s="19"/>
      <c r="EG491" s="4"/>
      <c r="EI491" s="4"/>
      <c r="EO491" s="4"/>
      <c r="FB491" s="6"/>
      <c r="FL491" s="19"/>
      <c r="FS491" s="6"/>
      <c r="GC491" s="19"/>
    </row>
    <row r="492" spans="1:185" x14ac:dyDescent="0.2">
      <c r="A492" s="81">
        <v>41105</v>
      </c>
      <c r="C492" s="4">
        <v>1</v>
      </c>
      <c r="D492" s="4">
        <v>1</v>
      </c>
      <c r="E492" s="4">
        <v>1</v>
      </c>
      <c r="J492" s="4">
        <v>1</v>
      </c>
      <c r="T492" s="4">
        <v>1</v>
      </c>
      <c r="Z492" s="4">
        <v>1</v>
      </c>
      <c r="AB492" s="7"/>
      <c r="AY492" s="4">
        <v>1</v>
      </c>
      <c r="BN492" s="4">
        <v>1</v>
      </c>
      <c r="BS492" s="4"/>
      <c r="BW492" s="10"/>
      <c r="CG492" s="7"/>
      <c r="CJ492" s="4"/>
      <c r="CL492" s="25">
        <v>1</v>
      </c>
      <c r="CO492" s="10"/>
      <c r="CV492" s="25"/>
      <c r="CY492" s="11"/>
      <c r="CZ492" s="4">
        <v>1</v>
      </c>
      <c r="DB492" s="4"/>
      <c r="DD492" s="4"/>
      <c r="DE492" s="4"/>
      <c r="DF492" s="4"/>
      <c r="DG492" s="4">
        <v>1</v>
      </c>
      <c r="DH492" s="4"/>
      <c r="DI492" s="4"/>
      <c r="DJ492" s="4"/>
      <c r="DK492" s="10"/>
      <c r="DL492" s="4"/>
      <c r="DM492" s="4"/>
      <c r="DN492" s="4"/>
      <c r="DO492" s="4"/>
      <c r="DP492" s="4"/>
      <c r="DQ492" s="4"/>
      <c r="DR492" s="10"/>
      <c r="DS492" s="4"/>
      <c r="DT492" s="4"/>
      <c r="DV492" s="4"/>
      <c r="DX492" s="4"/>
      <c r="DY492" s="19"/>
      <c r="EA492" s="11"/>
      <c r="EC492" s="19"/>
      <c r="EE492" s="11"/>
      <c r="EF492" s="19"/>
      <c r="EG492" s="4"/>
      <c r="EI492" s="4"/>
      <c r="EO492" s="4"/>
      <c r="FB492" s="6"/>
      <c r="FL492" s="19"/>
      <c r="FS492" s="6"/>
      <c r="GC492" s="19"/>
    </row>
    <row r="493" spans="1:185" x14ac:dyDescent="0.2">
      <c r="A493" s="81">
        <v>41112</v>
      </c>
      <c r="C493" s="4">
        <v>1</v>
      </c>
      <c r="D493" s="4">
        <v>1</v>
      </c>
      <c r="E493" s="4">
        <v>1</v>
      </c>
      <c r="F493" s="4">
        <v>1</v>
      </c>
      <c r="J493" s="4">
        <v>1</v>
      </c>
      <c r="U493" s="4">
        <v>1</v>
      </c>
      <c r="Z493" s="4">
        <v>1</v>
      </c>
      <c r="AB493" s="7"/>
      <c r="AX493" s="4">
        <v>1</v>
      </c>
      <c r="BO493" s="4">
        <v>1</v>
      </c>
      <c r="BS493" s="4"/>
      <c r="BW493" s="10"/>
      <c r="CG493" s="7"/>
      <c r="CJ493" s="4"/>
      <c r="CL493" s="25">
        <v>1</v>
      </c>
      <c r="CO493" s="10"/>
      <c r="CV493" s="25"/>
      <c r="CY493" s="11"/>
      <c r="DB493" s="4"/>
      <c r="DD493" s="4"/>
      <c r="DE493" s="4"/>
      <c r="DF493" s="4"/>
      <c r="DG493" s="4">
        <v>1</v>
      </c>
      <c r="DH493" s="4"/>
      <c r="DI493" s="4"/>
      <c r="DJ493" s="4"/>
      <c r="DK493" s="10"/>
      <c r="DL493" s="4"/>
      <c r="DM493" s="4"/>
      <c r="DN493" s="4"/>
      <c r="DO493" s="4"/>
      <c r="DP493" s="4"/>
      <c r="DQ493" s="4"/>
      <c r="DR493" s="10"/>
      <c r="DS493" s="4"/>
      <c r="DT493" s="4"/>
      <c r="DV493" s="4">
        <v>1</v>
      </c>
      <c r="DX493" s="4"/>
      <c r="DY493" s="19"/>
      <c r="EA493" s="11"/>
      <c r="EC493" s="19"/>
      <c r="EE493" s="11"/>
      <c r="EF493" s="19"/>
      <c r="EG493" s="4"/>
      <c r="EI493" s="4"/>
      <c r="EO493" s="4"/>
      <c r="FB493" s="6"/>
      <c r="FL493" s="19"/>
      <c r="FS493" s="6"/>
      <c r="GC493" s="19"/>
    </row>
    <row r="494" spans="1:185" x14ac:dyDescent="0.2">
      <c r="A494" s="81">
        <v>41119</v>
      </c>
      <c r="C494" s="4">
        <v>1</v>
      </c>
      <c r="D494" s="4">
        <v>1</v>
      </c>
      <c r="E494" s="4">
        <v>1</v>
      </c>
      <c r="F494" s="4">
        <v>1</v>
      </c>
      <c r="J494" s="4">
        <v>1</v>
      </c>
      <c r="T494" s="4">
        <v>1</v>
      </c>
      <c r="AB494" s="7"/>
      <c r="AX494" s="4">
        <v>1</v>
      </c>
      <c r="BN494" s="4">
        <v>1</v>
      </c>
      <c r="BS494" s="4"/>
      <c r="BW494" s="10"/>
      <c r="CG494" s="7"/>
      <c r="CJ494" s="4"/>
      <c r="CL494" s="25"/>
      <c r="CO494" s="10"/>
      <c r="CV494" s="25"/>
      <c r="CW494" s="4">
        <v>1</v>
      </c>
      <c r="CY494" s="11"/>
      <c r="CZ494" s="4">
        <v>1</v>
      </c>
      <c r="DB494" s="4"/>
      <c r="DD494" s="4"/>
      <c r="DE494" s="4"/>
      <c r="DF494" s="4"/>
      <c r="DG494" s="4"/>
      <c r="DH494" s="4">
        <v>1</v>
      </c>
      <c r="DI494" s="4"/>
      <c r="DJ494" s="4"/>
      <c r="DK494" s="10"/>
      <c r="DL494" s="4"/>
      <c r="DM494" s="4"/>
      <c r="DN494" s="4"/>
      <c r="DO494" s="4"/>
      <c r="DP494" s="4"/>
      <c r="DQ494" s="4"/>
      <c r="DR494" s="10"/>
      <c r="DS494" s="4"/>
      <c r="DT494" s="4"/>
      <c r="DV494" s="4"/>
      <c r="DX494" s="4"/>
      <c r="DY494" s="19"/>
      <c r="EA494" s="11"/>
      <c r="EC494" s="19"/>
      <c r="EE494" s="11"/>
      <c r="EF494" s="19"/>
      <c r="EG494" s="4"/>
      <c r="EI494" s="4"/>
      <c r="EO494" s="4"/>
      <c r="FB494" s="6"/>
      <c r="FL494" s="19"/>
      <c r="FS494" s="6"/>
      <c r="GC494" s="19"/>
    </row>
    <row r="495" spans="1:185" x14ac:dyDescent="0.2">
      <c r="A495" s="81">
        <v>41126</v>
      </c>
      <c r="C495" s="4">
        <v>1</v>
      </c>
      <c r="D495" s="4">
        <v>1</v>
      </c>
      <c r="E495" s="4">
        <v>1</v>
      </c>
      <c r="F495" s="4">
        <v>1</v>
      </c>
      <c r="J495" s="4">
        <v>1</v>
      </c>
      <c r="M495" s="4">
        <v>1</v>
      </c>
      <c r="T495" s="4">
        <v>1</v>
      </c>
      <c r="V495" s="4">
        <v>1</v>
      </c>
      <c r="Z495" s="4">
        <v>1</v>
      </c>
      <c r="AB495" s="7"/>
      <c r="AX495" s="4">
        <v>1</v>
      </c>
      <c r="BN495" s="4">
        <v>1</v>
      </c>
      <c r="BS495" s="4"/>
      <c r="BW495" s="10"/>
      <c r="CG495" s="7"/>
      <c r="CJ495" s="4"/>
      <c r="CL495" s="25"/>
      <c r="CO495" s="10"/>
      <c r="CV495" s="25"/>
      <c r="CW495" s="4">
        <v>1</v>
      </c>
      <c r="CY495" s="11"/>
      <c r="DB495" s="4"/>
      <c r="DD495" s="4"/>
      <c r="DE495" s="4"/>
      <c r="DF495" s="4"/>
      <c r="DG495" s="4"/>
      <c r="DH495" s="4">
        <v>1</v>
      </c>
      <c r="DI495" s="4"/>
      <c r="DJ495" s="4"/>
      <c r="DK495" s="10"/>
      <c r="DL495" s="4"/>
      <c r="DM495" s="4"/>
      <c r="DN495" s="4"/>
      <c r="DO495" s="4"/>
      <c r="DP495" s="4"/>
      <c r="DQ495" s="4"/>
      <c r="DR495" s="10"/>
      <c r="DS495" s="4"/>
      <c r="DT495" s="4"/>
      <c r="DV495" s="4"/>
      <c r="DX495" s="4"/>
      <c r="DY495" s="19"/>
      <c r="EA495" s="11"/>
      <c r="EC495" s="19"/>
      <c r="EE495" s="11"/>
      <c r="EF495" s="19"/>
      <c r="EG495" s="4"/>
      <c r="EI495" s="4"/>
      <c r="EO495" s="4"/>
      <c r="FB495" s="6"/>
      <c r="FL495" s="19"/>
      <c r="FS495" s="6"/>
      <c r="GC495" s="19"/>
    </row>
    <row r="496" spans="1:185" x14ac:dyDescent="0.2">
      <c r="A496" s="81">
        <v>41133</v>
      </c>
      <c r="E496" s="4">
        <v>1</v>
      </c>
      <c r="AB496" s="7"/>
      <c r="AY496" s="4">
        <v>1</v>
      </c>
      <c r="BN496" s="4">
        <v>1</v>
      </c>
      <c r="BS496" s="4"/>
      <c r="BW496" s="10"/>
      <c r="CG496" s="7"/>
      <c r="CJ496" s="4"/>
      <c r="CL496" s="25">
        <v>1</v>
      </c>
      <c r="CO496" s="10"/>
      <c r="CV496" s="25"/>
      <c r="CY496" s="11"/>
      <c r="DB496" s="4"/>
      <c r="DD496" s="4"/>
      <c r="DE496" s="4"/>
      <c r="DF496" s="4"/>
      <c r="DG496" s="4">
        <v>1</v>
      </c>
      <c r="DH496" s="4">
        <v>1</v>
      </c>
      <c r="DI496" s="4"/>
      <c r="DJ496" s="4"/>
      <c r="DK496" s="10"/>
      <c r="DL496" s="4"/>
      <c r="DM496" s="4"/>
      <c r="DN496" s="4"/>
      <c r="DO496" s="4"/>
      <c r="DP496" s="4"/>
      <c r="DQ496" s="4"/>
      <c r="DR496" s="10"/>
      <c r="DS496" s="4"/>
      <c r="DT496" s="4"/>
      <c r="DV496" s="4"/>
      <c r="DX496" s="4"/>
      <c r="DY496" s="19"/>
      <c r="EA496" s="11"/>
      <c r="EC496" s="19"/>
      <c r="EE496" s="11"/>
      <c r="EF496" s="19"/>
      <c r="EG496" s="4"/>
      <c r="EI496" s="4"/>
      <c r="EO496" s="4"/>
      <c r="FB496" s="6"/>
      <c r="FL496" s="19"/>
      <c r="FS496" s="6"/>
      <c r="GC496" s="19"/>
    </row>
    <row r="497" spans="1:185" x14ac:dyDescent="0.2">
      <c r="A497" s="81">
        <v>41140</v>
      </c>
      <c r="C497" s="4">
        <v>1</v>
      </c>
      <c r="D497" s="4">
        <v>1</v>
      </c>
      <c r="E497" s="4">
        <v>1</v>
      </c>
      <c r="J497" s="4">
        <v>1</v>
      </c>
      <c r="Z497" s="4">
        <v>1</v>
      </c>
      <c r="AB497" s="7"/>
      <c r="AX497" s="4">
        <v>1</v>
      </c>
      <c r="AY497" s="4">
        <v>1</v>
      </c>
      <c r="BS497" s="4"/>
      <c r="BW497" s="10"/>
      <c r="CG497" s="7"/>
      <c r="CJ497" s="4"/>
      <c r="CL497" s="25">
        <v>1</v>
      </c>
      <c r="CO497" s="10"/>
      <c r="CV497" s="25"/>
      <c r="CY497" s="11"/>
      <c r="DB497" s="4"/>
      <c r="DD497" s="4"/>
      <c r="DE497" s="4"/>
      <c r="DF497" s="4"/>
      <c r="DG497" s="4"/>
      <c r="DH497" s="4"/>
      <c r="DI497" s="4"/>
      <c r="DJ497" s="4"/>
      <c r="DK497" s="10"/>
      <c r="DL497" s="4"/>
      <c r="DM497" s="4"/>
      <c r="DN497" s="4"/>
      <c r="DO497" s="4"/>
      <c r="DP497" s="4"/>
      <c r="DQ497" s="4"/>
      <c r="DR497" s="10"/>
      <c r="DS497" s="4"/>
      <c r="DT497" s="4"/>
      <c r="DV497" s="4">
        <v>1</v>
      </c>
      <c r="DX497" s="4"/>
      <c r="DY497" s="19"/>
      <c r="EA497" s="11"/>
      <c r="EC497" s="19"/>
      <c r="EE497" s="11"/>
      <c r="EF497" s="19"/>
      <c r="EG497" s="4"/>
      <c r="EI497" s="4"/>
      <c r="EO497" s="4"/>
      <c r="FB497" s="6"/>
      <c r="FL497" s="19"/>
      <c r="FS497" s="6"/>
      <c r="GC497" s="19"/>
    </row>
    <row r="498" spans="1:185" x14ac:dyDescent="0.2">
      <c r="A498" s="81">
        <v>41147</v>
      </c>
      <c r="C498" s="4">
        <v>1</v>
      </c>
      <c r="D498" s="4">
        <v>1</v>
      </c>
      <c r="E498" s="4">
        <v>1</v>
      </c>
      <c r="F498" s="4">
        <v>1</v>
      </c>
      <c r="J498" s="4">
        <v>1</v>
      </c>
      <c r="V498" s="4">
        <v>1</v>
      </c>
      <c r="AB498" s="7"/>
      <c r="AX498" s="4">
        <v>1</v>
      </c>
      <c r="BN498" s="4">
        <v>1</v>
      </c>
      <c r="BS498" s="4"/>
      <c r="BW498" s="10"/>
      <c r="CG498" s="7"/>
      <c r="CJ498" s="4"/>
      <c r="CL498" s="25">
        <v>1</v>
      </c>
      <c r="CO498" s="10"/>
      <c r="CV498" s="25"/>
      <c r="CY498" s="11"/>
      <c r="DB498" s="4"/>
      <c r="DD498" s="4"/>
      <c r="DE498" s="4"/>
      <c r="DF498" s="4"/>
      <c r="DG498" s="4"/>
      <c r="DH498" s="4">
        <v>1</v>
      </c>
      <c r="DI498" s="4"/>
      <c r="DJ498" s="4"/>
      <c r="DK498" s="10"/>
      <c r="DL498" s="4"/>
      <c r="DM498" s="4"/>
      <c r="DN498" s="4"/>
      <c r="DO498" s="4"/>
      <c r="DP498" s="4"/>
      <c r="DQ498" s="4"/>
      <c r="DR498" s="10"/>
      <c r="DS498" s="4"/>
      <c r="DT498" s="4"/>
      <c r="DV498" s="4"/>
      <c r="DX498" s="4"/>
      <c r="DY498" s="19"/>
      <c r="EA498" s="11"/>
      <c r="EC498" s="19"/>
      <c r="EE498" s="11"/>
      <c r="EF498" s="19"/>
      <c r="EG498" s="4"/>
      <c r="EI498" s="4"/>
      <c r="EO498" s="4"/>
      <c r="FB498" s="6"/>
      <c r="FL498" s="19"/>
      <c r="FS498" s="6"/>
      <c r="GC498" s="19"/>
    </row>
    <row r="499" spans="1:185" x14ac:dyDescent="0.2">
      <c r="A499" s="81">
        <v>41154</v>
      </c>
      <c r="C499" s="4">
        <v>1</v>
      </c>
      <c r="D499" s="4">
        <v>1</v>
      </c>
      <c r="E499" s="4">
        <v>1</v>
      </c>
      <c r="F499" s="4">
        <v>1</v>
      </c>
      <c r="J499" s="4">
        <v>1</v>
      </c>
      <c r="Z499" s="4">
        <v>1</v>
      </c>
      <c r="AB499" s="7"/>
      <c r="AY499" s="4">
        <v>1</v>
      </c>
      <c r="BN499" s="4">
        <v>1</v>
      </c>
      <c r="BS499" s="4"/>
      <c r="BW499" s="10"/>
      <c r="CG499" s="7"/>
      <c r="CJ499" s="4"/>
      <c r="CL499" s="25">
        <v>1</v>
      </c>
      <c r="CO499" s="10"/>
      <c r="CV499" s="25"/>
      <c r="CY499" s="11"/>
      <c r="CZ499" s="4">
        <v>1</v>
      </c>
      <c r="DB499" s="4"/>
      <c r="DD499" s="4"/>
      <c r="DE499" s="4"/>
      <c r="DF499" s="4"/>
      <c r="DG499" s="4"/>
      <c r="DH499" s="4"/>
      <c r="DI499" s="4"/>
      <c r="DJ499" s="4"/>
      <c r="DK499" s="10"/>
      <c r="DL499" s="4"/>
      <c r="DM499" s="4"/>
      <c r="DN499" s="4"/>
      <c r="DO499" s="4"/>
      <c r="DP499" s="4"/>
      <c r="DQ499" s="4"/>
      <c r="DR499" s="10"/>
      <c r="DS499" s="4"/>
      <c r="DT499" s="4"/>
      <c r="DV499" s="4">
        <v>1</v>
      </c>
      <c r="DX499" s="4"/>
      <c r="DY499" s="19"/>
      <c r="EA499" s="11"/>
      <c r="EC499" s="19"/>
      <c r="EE499" s="11"/>
      <c r="EF499" s="19"/>
      <c r="EG499" s="4"/>
      <c r="EI499" s="4"/>
      <c r="EO499" s="4"/>
      <c r="FB499" s="6"/>
      <c r="FL499" s="19"/>
      <c r="FS499" s="6"/>
      <c r="GC499" s="19"/>
    </row>
    <row r="500" spans="1:185" x14ac:dyDescent="0.2">
      <c r="A500" s="81">
        <v>41161</v>
      </c>
      <c r="C500" s="4">
        <v>1</v>
      </c>
      <c r="D500" s="4">
        <v>1</v>
      </c>
      <c r="E500" s="4">
        <v>1</v>
      </c>
      <c r="F500" s="4">
        <v>1</v>
      </c>
      <c r="V500" s="4">
        <v>1</v>
      </c>
      <c r="Z500" s="4">
        <v>1</v>
      </c>
      <c r="AB500" s="7"/>
      <c r="AY500" s="4">
        <v>1</v>
      </c>
      <c r="BN500" s="4">
        <v>1</v>
      </c>
      <c r="BS500" s="4"/>
      <c r="BW500" s="10"/>
      <c r="CG500" s="7"/>
      <c r="CJ500" s="4"/>
      <c r="CL500" s="25">
        <v>1</v>
      </c>
      <c r="CO500" s="10"/>
      <c r="CV500" s="25"/>
      <c r="CY500" s="11"/>
      <c r="CZ500" s="4">
        <v>1</v>
      </c>
      <c r="DB500" s="4"/>
      <c r="DD500" s="4"/>
      <c r="DE500" s="4"/>
      <c r="DF500" s="4"/>
      <c r="DG500" s="4"/>
      <c r="DH500" s="4">
        <v>1</v>
      </c>
      <c r="DI500" s="4"/>
      <c r="DJ500" s="4"/>
      <c r="DK500" s="10"/>
      <c r="DL500" s="4"/>
      <c r="DM500" s="4"/>
      <c r="DN500" s="4"/>
      <c r="DO500" s="4"/>
      <c r="DP500" s="4"/>
      <c r="DQ500" s="4"/>
      <c r="DR500" s="10"/>
      <c r="DS500" s="4"/>
      <c r="DT500" s="4"/>
      <c r="DV500" s="4"/>
      <c r="DX500" s="4"/>
      <c r="DY500" s="19"/>
      <c r="EA500" s="11"/>
      <c r="EC500" s="19"/>
      <c r="EE500" s="11"/>
      <c r="EF500" s="19"/>
      <c r="EG500" s="4"/>
      <c r="EI500" s="4"/>
      <c r="EO500" s="4"/>
      <c r="FB500" s="6"/>
      <c r="FL500" s="19"/>
      <c r="FS500" s="6"/>
      <c r="GC500" s="19"/>
    </row>
    <row r="501" spans="1:185" x14ac:dyDescent="0.2">
      <c r="A501" s="81">
        <v>41168</v>
      </c>
      <c r="C501" s="4">
        <v>1</v>
      </c>
      <c r="D501" s="4">
        <v>1</v>
      </c>
      <c r="E501" s="4">
        <v>1</v>
      </c>
      <c r="F501" s="4">
        <v>1</v>
      </c>
      <c r="J501" s="4">
        <v>1</v>
      </c>
      <c r="Z501" s="4">
        <v>1</v>
      </c>
      <c r="AB501" s="7"/>
      <c r="AY501" s="4">
        <v>1</v>
      </c>
      <c r="BN501" s="4">
        <v>1</v>
      </c>
      <c r="BS501" s="4"/>
      <c r="BW501" s="10"/>
      <c r="CG501" s="7"/>
      <c r="CJ501" s="4"/>
      <c r="CL501" s="25">
        <v>1</v>
      </c>
      <c r="CO501" s="10"/>
      <c r="CV501" s="25"/>
      <c r="CY501" s="11"/>
      <c r="DB501" s="4"/>
      <c r="DD501" s="4"/>
      <c r="DE501" s="4"/>
      <c r="DF501" s="4"/>
      <c r="DG501" s="4"/>
      <c r="DH501" s="4">
        <v>1</v>
      </c>
      <c r="DI501" s="4"/>
      <c r="DJ501" s="4"/>
      <c r="DK501" s="10"/>
      <c r="DL501" s="4"/>
      <c r="DM501" s="4"/>
      <c r="DN501" s="4"/>
      <c r="DO501" s="4"/>
      <c r="DP501" s="4"/>
      <c r="DQ501" s="4"/>
      <c r="DR501" s="10"/>
      <c r="DS501" s="4"/>
      <c r="DT501" s="4"/>
      <c r="DV501" s="4">
        <v>1</v>
      </c>
      <c r="DX501" s="4"/>
      <c r="DY501" s="19"/>
      <c r="EA501" s="11"/>
      <c r="EC501" s="19"/>
      <c r="EE501" s="11"/>
      <c r="EF501" s="19"/>
      <c r="EG501" s="4"/>
      <c r="EI501" s="4"/>
      <c r="EO501" s="4"/>
      <c r="FB501" s="6"/>
      <c r="FL501" s="19"/>
      <c r="FS501" s="6"/>
      <c r="GC501" s="19"/>
    </row>
    <row r="502" spans="1:185" x14ac:dyDescent="0.2">
      <c r="A502" s="81">
        <v>41175</v>
      </c>
      <c r="C502" s="4">
        <v>1</v>
      </c>
      <c r="J502" s="4">
        <v>1</v>
      </c>
      <c r="V502" s="4">
        <v>1</v>
      </c>
      <c r="AB502" s="7"/>
      <c r="AY502" s="4">
        <v>1</v>
      </c>
      <c r="BN502" s="4">
        <v>1</v>
      </c>
      <c r="BO502" s="4">
        <v>1</v>
      </c>
      <c r="BS502" s="4"/>
      <c r="BW502" s="10"/>
      <c r="CG502" s="7"/>
      <c r="CJ502" s="4"/>
      <c r="CL502" s="25">
        <v>1</v>
      </c>
      <c r="CO502" s="10"/>
      <c r="CV502" s="25"/>
      <c r="CY502" s="11"/>
      <c r="CZ502" s="4">
        <v>1</v>
      </c>
      <c r="DB502" s="4"/>
      <c r="DD502" s="4"/>
      <c r="DE502" s="4"/>
      <c r="DF502" s="4"/>
      <c r="DG502" s="4"/>
      <c r="DH502" s="4">
        <v>1</v>
      </c>
      <c r="DI502" s="4"/>
      <c r="DJ502" s="4"/>
      <c r="DK502" s="10"/>
      <c r="DL502" s="4"/>
      <c r="DM502" s="4"/>
      <c r="DN502" s="4"/>
      <c r="DO502" s="4"/>
      <c r="DP502" s="4"/>
      <c r="DQ502" s="4"/>
      <c r="DR502" s="10"/>
      <c r="DS502" s="4"/>
      <c r="DT502" s="4"/>
      <c r="DV502" s="4"/>
      <c r="DX502" s="4"/>
      <c r="DY502" s="19"/>
      <c r="EA502" s="11"/>
      <c r="EC502" s="19"/>
      <c r="EE502" s="11"/>
      <c r="EF502" s="19"/>
      <c r="EG502" s="4"/>
      <c r="EI502" s="4"/>
      <c r="EO502" s="4"/>
      <c r="FB502" s="6"/>
      <c r="FL502" s="19"/>
      <c r="FS502" s="6"/>
      <c r="GC502" s="19"/>
    </row>
    <row r="503" spans="1:185" x14ac:dyDescent="0.2">
      <c r="A503" s="81">
        <v>41182</v>
      </c>
      <c r="C503" s="4">
        <v>1</v>
      </c>
      <c r="D503" s="4">
        <v>1</v>
      </c>
      <c r="E503" s="4">
        <v>1</v>
      </c>
      <c r="F503" s="10">
        <v>1</v>
      </c>
      <c r="J503" s="4">
        <v>1</v>
      </c>
      <c r="T503" s="10">
        <v>1</v>
      </c>
      <c r="Z503" s="4">
        <v>1</v>
      </c>
      <c r="AB503" s="7"/>
      <c r="AV503" s="4">
        <v>1</v>
      </c>
      <c r="AY503" s="4">
        <v>1</v>
      </c>
      <c r="BS503" s="4"/>
      <c r="BW503" s="10"/>
      <c r="CG503" s="7"/>
      <c r="CJ503" s="4"/>
      <c r="CL503" s="25">
        <v>1</v>
      </c>
      <c r="CO503" s="10"/>
      <c r="CV503" s="25"/>
      <c r="CY503" s="11"/>
      <c r="CZ503" s="4">
        <v>1</v>
      </c>
      <c r="DB503" s="4"/>
      <c r="DD503" s="4"/>
      <c r="DE503" s="4"/>
      <c r="DF503" s="4"/>
      <c r="DG503" s="4"/>
      <c r="DH503" s="4"/>
      <c r="DI503" s="4"/>
      <c r="DJ503" s="4"/>
      <c r="DK503" s="10"/>
      <c r="DL503" s="4"/>
      <c r="DM503" s="4"/>
      <c r="DN503" s="4"/>
      <c r="DO503" s="4"/>
      <c r="DP503" s="4"/>
      <c r="DQ503" s="4"/>
      <c r="DR503" s="10"/>
      <c r="DS503" s="4"/>
      <c r="DT503" s="4"/>
      <c r="DV503" s="4">
        <v>1</v>
      </c>
      <c r="DX503" s="4"/>
      <c r="DY503" s="19"/>
      <c r="EA503" s="11"/>
      <c r="EC503" s="19"/>
      <c r="EE503" s="11"/>
      <c r="EF503" s="19"/>
      <c r="EG503" s="4"/>
      <c r="EI503" s="4"/>
      <c r="EO503" s="4"/>
      <c r="FB503" s="6"/>
      <c r="FL503" s="19"/>
      <c r="FS503" s="6"/>
      <c r="GC503" s="19"/>
    </row>
    <row r="504" spans="1:185" x14ac:dyDescent="0.2">
      <c r="A504" s="81">
        <v>41189</v>
      </c>
      <c r="C504" s="4">
        <v>1</v>
      </c>
      <c r="D504" s="4">
        <v>1</v>
      </c>
      <c r="E504" s="4">
        <v>1</v>
      </c>
      <c r="F504" s="4">
        <v>1</v>
      </c>
      <c r="J504" s="4">
        <v>1</v>
      </c>
      <c r="V504" s="4">
        <v>1</v>
      </c>
      <c r="Z504" s="4">
        <v>1</v>
      </c>
      <c r="AB504" s="7"/>
      <c r="AY504" s="4">
        <v>1</v>
      </c>
      <c r="BO504" s="4">
        <v>1</v>
      </c>
      <c r="BS504" s="4"/>
      <c r="BW504" s="10"/>
      <c r="CG504" s="7"/>
      <c r="CJ504" s="4"/>
      <c r="CL504" s="25">
        <v>1</v>
      </c>
      <c r="CO504" s="10"/>
      <c r="CV504" s="25">
        <v>1</v>
      </c>
      <c r="CY504" s="11"/>
      <c r="CZ504" s="4">
        <v>1</v>
      </c>
      <c r="DB504" s="4"/>
      <c r="DD504" s="4"/>
      <c r="DE504" s="4"/>
      <c r="DF504" s="4"/>
      <c r="DG504" s="4"/>
      <c r="DH504" s="4">
        <v>1</v>
      </c>
      <c r="DI504" s="4"/>
      <c r="DJ504" s="4"/>
      <c r="DK504" s="10"/>
      <c r="DL504" s="4"/>
      <c r="DM504" s="4"/>
      <c r="DN504" s="4"/>
      <c r="DO504" s="4"/>
      <c r="DP504" s="4"/>
      <c r="DQ504" s="4"/>
      <c r="DR504" s="10"/>
      <c r="DS504" s="4"/>
      <c r="DT504" s="4"/>
      <c r="DV504" s="4"/>
      <c r="DX504" s="4"/>
      <c r="DY504" s="19"/>
      <c r="EA504" s="11"/>
      <c r="EC504" s="19"/>
      <c r="EE504" s="11"/>
      <c r="EF504" s="19"/>
      <c r="EG504" s="4"/>
      <c r="EI504" s="4"/>
      <c r="EO504" s="4"/>
      <c r="FB504" s="6"/>
      <c r="FL504" s="19"/>
      <c r="FS504" s="6"/>
      <c r="GC504" s="19"/>
    </row>
    <row r="505" spans="1:185" x14ac:dyDescent="0.2">
      <c r="A505" s="81">
        <v>41196</v>
      </c>
      <c r="C505" s="4">
        <v>1</v>
      </c>
      <c r="D505" s="4">
        <v>1</v>
      </c>
      <c r="E505" s="4">
        <v>1</v>
      </c>
      <c r="F505" s="4">
        <v>1</v>
      </c>
      <c r="J505" s="4">
        <v>1</v>
      </c>
      <c r="P505" s="4">
        <v>1</v>
      </c>
      <c r="AB505" s="7"/>
      <c r="AX505" s="4">
        <v>1</v>
      </c>
      <c r="AY505" s="4">
        <v>1</v>
      </c>
      <c r="BS505" s="4"/>
      <c r="BW505" s="10"/>
      <c r="CG505" s="7"/>
      <c r="CJ505" s="4"/>
      <c r="CL505" s="25">
        <v>1</v>
      </c>
      <c r="CO505" s="10"/>
      <c r="CV505" s="25"/>
      <c r="CY505" s="11"/>
      <c r="CZ505" s="4">
        <v>1</v>
      </c>
      <c r="DB505" s="4"/>
      <c r="DD505" s="4"/>
      <c r="DE505" s="4"/>
      <c r="DF505" s="4"/>
      <c r="DG505" s="4"/>
      <c r="DH505" s="4"/>
      <c r="DI505" s="4"/>
      <c r="DJ505" s="4"/>
      <c r="DK505" s="10"/>
      <c r="DL505" s="4"/>
      <c r="DM505" s="4"/>
      <c r="DN505" s="4"/>
      <c r="DO505" s="4"/>
      <c r="DP505" s="4"/>
      <c r="DQ505" s="4"/>
      <c r="DR505" s="10"/>
      <c r="DS505" s="4"/>
      <c r="DT505" s="4"/>
      <c r="DV505" s="4">
        <v>1</v>
      </c>
      <c r="DX505" s="4"/>
      <c r="DY505" s="19"/>
      <c r="EA505" s="11"/>
      <c r="EC505" s="19"/>
      <c r="EE505" s="11"/>
      <c r="EF505" s="19"/>
      <c r="EG505" s="4"/>
      <c r="EI505" s="4"/>
      <c r="EO505" s="4"/>
      <c r="FB505" s="6"/>
      <c r="FL505" s="19"/>
      <c r="FS505" s="6"/>
      <c r="GC505" s="19"/>
    </row>
    <row r="506" spans="1:185" x14ac:dyDescent="0.2">
      <c r="A506" s="81">
        <v>41203</v>
      </c>
      <c r="C506" s="24"/>
      <c r="D506" s="24">
        <v>1</v>
      </c>
      <c r="E506" s="4">
        <v>1</v>
      </c>
      <c r="F506" s="4">
        <v>1</v>
      </c>
      <c r="J506" s="4">
        <v>1</v>
      </c>
      <c r="Z506" s="4">
        <v>1</v>
      </c>
      <c r="AB506" s="7"/>
      <c r="AY506" s="4">
        <v>1</v>
      </c>
      <c r="BO506" s="4">
        <v>1</v>
      </c>
      <c r="BS506" s="4"/>
      <c r="BW506" s="10"/>
      <c r="CG506" s="7"/>
      <c r="CJ506" s="4"/>
      <c r="CL506" s="25"/>
      <c r="CO506" s="10"/>
      <c r="CV506" s="25">
        <v>1</v>
      </c>
      <c r="CY506" s="11"/>
      <c r="CZ506" s="4">
        <v>1</v>
      </c>
      <c r="DB506" s="4"/>
      <c r="DD506" s="4"/>
      <c r="DE506" s="4"/>
      <c r="DF506" s="4"/>
      <c r="DG506" s="4"/>
      <c r="DH506" s="4">
        <v>1</v>
      </c>
      <c r="DI506" s="4"/>
      <c r="DJ506" s="4"/>
      <c r="DK506" s="10"/>
      <c r="DL506" s="4"/>
      <c r="DM506" s="4"/>
      <c r="DN506" s="4"/>
      <c r="DO506" s="4"/>
      <c r="DP506" s="4"/>
      <c r="DQ506" s="4"/>
      <c r="DR506" s="10"/>
      <c r="DS506" s="4"/>
      <c r="DT506" s="4"/>
      <c r="DV506" s="4"/>
      <c r="DX506" s="4"/>
      <c r="DY506" s="19"/>
      <c r="EA506" s="11"/>
      <c r="EC506" s="19"/>
      <c r="EE506" s="11"/>
      <c r="EF506" s="19"/>
      <c r="EG506" s="4"/>
      <c r="EI506" s="4"/>
      <c r="EO506" s="4"/>
      <c r="FB506" s="6"/>
      <c r="FL506" s="19"/>
      <c r="FS506" s="6"/>
      <c r="GC506" s="19"/>
    </row>
    <row r="507" spans="1:185" x14ac:dyDescent="0.2">
      <c r="A507" s="81">
        <v>41210</v>
      </c>
      <c r="C507" s="4">
        <v>1</v>
      </c>
      <c r="D507" s="4">
        <v>1</v>
      </c>
      <c r="E507" s="4">
        <v>1</v>
      </c>
      <c r="F507" s="4">
        <v>1</v>
      </c>
      <c r="J507" s="4">
        <v>1</v>
      </c>
      <c r="T507" s="4">
        <v>1</v>
      </c>
      <c r="AB507" s="7"/>
      <c r="AX507" s="4">
        <v>1</v>
      </c>
      <c r="AY507" s="4">
        <v>1</v>
      </c>
      <c r="BS507" s="4"/>
      <c r="BW507" s="10"/>
      <c r="CG507" s="7"/>
      <c r="CJ507" s="4"/>
      <c r="CL507" s="25">
        <v>1</v>
      </c>
      <c r="CO507" s="10"/>
      <c r="CV507" s="25"/>
      <c r="CY507" s="11"/>
      <c r="CZ507" s="4">
        <v>1</v>
      </c>
      <c r="DB507" s="4"/>
      <c r="DD507" s="4"/>
      <c r="DE507" s="4"/>
      <c r="DF507" s="4"/>
      <c r="DG507" s="4"/>
      <c r="DH507" s="4"/>
      <c r="DI507" s="4"/>
      <c r="DJ507" s="4"/>
      <c r="DK507" s="10"/>
      <c r="DL507" s="4"/>
      <c r="DM507" s="4"/>
      <c r="DN507" s="4"/>
      <c r="DO507" s="4"/>
      <c r="DP507" s="4"/>
      <c r="DQ507" s="4"/>
      <c r="DR507" s="10"/>
      <c r="DS507" s="4"/>
      <c r="DT507" s="4"/>
      <c r="DV507" s="4">
        <v>1</v>
      </c>
      <c r="DX507" s="4"/>
      <c r="DY507" s="19"/>
      <c r="EA507" s="11"/>
      <c r="EC507" s="19"/>
      <c r="EE507" s="11"/>
      <c r="EF507" s="19"/>
      <c r="EG507" s="4"/>
      <c r="EI507" s="4"/>
      <c r="EO507" s="4"/>
      <c r="FB507" s="6"/>
      <c r="FL507" s="19"/>
      <c r="FS507" s="6"/>
      <c r="GC507" s="19"/>
    </row>
    <row r="508" spans="1:185" x14ac:dyDescent="0.2">
      <c r="A508" s="81">
        <v>41217</v>
      </c>
      <c r="C508" s="4">
        <v>1</v>
      </c>
      <c r="D508" s="4">
        <v>1</v>
      </c>
      <c r="E508" s="4">
        <v>1</v>
      </c>
      <c r="F508" s="4">
        <v>1</v>
      </c>
      <c r="J508" s="4">
        <v>1</v>
      </c>
      <c r="P508" s="4">
        <v>1</v>
      </c>
      <c r="AB508" s="7"/>
      <c r="AY508" s="4">
        <v>1</v>
      </c>
      <c r="BS508" s="4"/>
      <c r="BW508" s="10"/>
      <c r="CG508" s="7"/>
      <c r="CJ508" s="4"/>
      <c r="CL508" s="25">
        <v>1</v>
      </c>
      <c r="CO508" s="10"/>
      <c r="CV508" s="25"/>
      <c r="CY508" s="11"/>
      <c r="CZ508" s="4">
        <v>1</v>
      </c>
      <c r="DB508" s="4"/>
      <c r="DD508" s="4"/>
      <c r="DE508" s="4"/>
      <c r="DF508" s="4"/>
      <c r="DG508" s="4"/>
      <c r="DH508" s="4">
        <v>1</v>
      </c>
      <c r="DI508" s="4"/>
      <c r="DJ508" s="4"/>
      <c r="DK508" s="10"/>
      <c r="DL508" s="4"/>
      <c r="DM508" s="4"/>
      <c r="DN508" s="4"/>
      <c r="DO508" s="4"/>
      <c r="DP508" s="4"/>
      <c r="DQ508" s="4"/>
      <c r="DR508" s="10"/>
      <c r="DS508" s="4"/>
      <c r="DT508" s="4"/>
      <c r="DV508" s="4"/>
      <c r="DX508" s="4"/>
      <c r="DY508" s="19"/>
      <c r="EA508" s="11"/>
      <c r="EC508" s="19"/>
      <c r="EE508" s="11"/>
      <c r="EF508" s="19"/>
      <c r="EG508" s="4"/>
      <c r="EI508" s="4"/>
      <c r="EO508" s="4"/>
      <c r="FB508" s="6"/>
      <c r="FL508" s="19"/>
      <c r="FS508" s="6"/>
      <c r="GC508" s="19"/>
    </row>
    <row r="509" spans="1:185" x14ac:dyDescent="0.2">
      <c r="A509" s="81">
        <v>41224</v>
      </c>
      <c r="D509" s="4">
        <v>1</v>
      </c>
      <c r="E509" s="4">
        <v>1</v>
      </c>
      <c r="F509" s="4">
        <v>1</v>
      </c>
      <c r="G509" s="4">
        <v>1</v>
      </c>
      <c r="J509" s="4">
        <v>1</v>
      </c>
      <c r="O509" s="4">
        <v>1</v>
      </c>
      <c r="V509" s="4">
        <v>1</v>
      </c>
      <c r="Y509" s="4">
        <v>1</v>
      </c>
      <c r="AB509" s="7"/>
      <c r="AX509" s="4">
        <v>1</v>
      </c>
      <c r="AY509" s="4">
        <v>1</v>
      </c>
      <c r="BS509" s="4"/>
      <c r="BW509" s="10"/>
      <c r="CG509" s="7"/>
      <c r="CJ509" s="4"/>
      <c r="CL509" s="25">
        <v>1</v>
      </c>
      <c r="CO509" s="10"/>
      <c r="CV509" s="25"/>
      <c r="CY509" s="11"/>
      <c r="CZ509" s="4">
        <v>1</v>
      </c>
      <c r="DB509" s="4"/>
      <c r="DD509" s="4"/>
      <c r="DE509" s="4"/>
      <c r="DF509" s="4"/>
      <c r="DG509" s="4"/>
      <c r="DH509" s="4"/>
      <c r="DI509" s="4"/>
      <c r="DJ509" s="4"/>
      <c r="DK509" s="10"/>
      <c r="DL509" s="4"/>
      <c r="DM509" s="4"/>
      <c r="DN509" s="4"/>
      <c r="DO509" s="4"/>
      <c r="DP509" s="4"/>
      <c r="DQ509" s="4"/>
      <c r="DR509" s="10"/>
      <c r="DS509" s="4"/>
      <c r="DT509" s="4"/>
      <c r="DV509" s="4">
        <v>1</v>
      </c>
      <c r="DX509" s="4"/>
      <c r="DY509" s="19"/>
      <c r="EA509" s="11"/>
      <c r="EC509" s="19"/>
      <c r="EE509" s="11"/>
      <c r="EF509" s="19"/>
      <c r="EG509" s="4"/>
      <c r="EI509" s="4"/>
      <c r="EO509" s="4"/>
      <c r="FB509" s="6"/>
      <c r="FL509" s="19"/>
      <c r="FS509" s="6"/>
      <c r="GC509" s="19"/>
    </row>
    <row r="510" spans="1:185" x14ac:dyDescent="0.2">
      <c r="A510" s="81">
        <v>41231</v>
      </c>
      <c r="C510" s="4">
        <v>1</v>
      </c>
      <c r="D510" s="4">
        <v>1</v>
      </c>
      <c r="E510" s="4">
        <v>1</v>
      </c>
      <c r="J510" s="4">
        <v>1</v>
      </c>
      <c r="P510" s="4">
        <v>1</v>
      </c>
      <c r="T510" s="4">
        <v>1</v>
      </c>
      <c r="V510" s="4">
        <v>1</v>
      </c>
      <c r="AB510" s="7"/>
      <c r="AN510" s="4">
        <v>1</v>
      </c>
      <c r="AX510" s="4">
        <v>1</v>
      </c>
      <c r="BS510" s="4"/>
      <c r="BW510" s="10"/>
      <c r="CG510" s="7"/>
      <c r="CJ510" s="4"/>
      <c r="CL510" s="25">
        <v>1</v>
      </c>
      <c r="CO510" s="10"/>
      <c r="CV510" s="25"/>
      <c r="CY510" s="11"/>
      <c r="CZ510" s="4">
        <v>1</v>
      </c>
      <c r="DB510" s="4"/>
      <c r="DD510" s="4"/>
      <c r="DE510" s="4"/>
      <c r="DF510" s="4"/>
      <c r="DG510" s="4"/>
      <c r="DH510" s="4">
        <v>1</v>
      </c>
      <c r="DI510" s="4"/>
      <c r="DJ510" s="4"/>
      <c r="DK510" s="10"/>
      <c r="DL510" s="4"/>
      <c r="DM510" s="4"/>
      <c r="DN510" s="4"/>
      <c r="DO510" s="4"/>
      <c r="DP510" s="4"/>
      <c r="DQ510" s="4"/>
      <c r="DR510" s="10"/>
      <c r="DS510" s="4"/>
      <c r="DT510" s="4"/>
      <c r="DV510" s="4"/>
      <c r="DX510" s="4"/>
      <c r="DY510" s="19"/>
      <c r="EA510" s="11"/>
      <c r="EC510" s="19"/>
      <c r="EE510" s="11"/>
      <c r="EF510" s="19"/>
      <c r="EG510" s="4"/>
      <c r="EI510" s="4"/>
      <c r="EO510" s="4"/>
      <c r="FB510" s="6"/>
      <c r="FL510" s="19"/>
      <c r="FS510" s="6"/>
      <c r="GC510" s="19"/>
    </row>
    <row r="511" spans="1:185" x14ac:dyDescent="0.2">
      <c r="A511" s="81">
        <v>41238</v>
      </c>
      <c r="D511" s="4">
        <v>1</v>
      </c>
      <c r="E511" s="4">
        <v>1</v>
      </c>
      <c r="F511" s="4">
        <v>1</v>
      </c>
      <c r="J511" s="4">
        <v>1</v>
      </c>
      <c r="Z511" s="4">
        <v>1</v>
      </c>
      <c r="AB511" s="7"/>
      <c r="AX511" s="4">
        <v>1</v>
      </c>
      <c r="BO511" s="4">
        <v>1</v>
      </c>
      <c r="BS511" s="4"/>
      <c r="BW511" s="10"/>
      <c r="CG511" s="7"/>
      <c r="CJ511" s="4"/>
      <c r="CL511" s="25">
        <v>1</v>
      </c>
      <c r="CO511" s="10"/>
      <c r="CV511" s="25"/>
      <c r="CY511" s="11"/>
      <c r="CZ511" s="4">
        <v>1</v>
      </c>
      <c r="DB511" s="4"/>
      <c r="DD511" s="4"/>
      <c r="DE511" s="4"/>
      <c r="DF511" s="4"/>
      <c r="DG511" s="4"/>
      <c r="DH511" s="4"/>
      <c r="DI511" s="4"/>
      <c r="DJ511" s="4"/>
      <c r="DK511" s="10"/>
      <c r="DL511" s="4"/>
      <c r="DM511" s="4"/>
      <c r="DN511" s="4"/>
      <c r="DO511" s="4"/>
      <c r="DP511" s="4"/>
      <c r="DQ511" s="4"/>
      <c r="DR511" s="10"/>
      <c r="DS511" s="4"/>
      <c r="DT511" s="4"/>
      <c r="DV511" s="4">
        <v>1</v>
      </c>
      <c r="DX511" s="4"/>
      <c r="DY511" s="19"/>
      <c r="EA511" s="11"/>
      <c r="EC511" s="19"/>
      <c r="EE511" s="11"/>
      <c r="EF511" s="19"/>
      <c r="EG511" s="4"/>
      <c r="EI511" s="4"/>
      <c r="EO511" s="4"/>
      <c r="FB511" s="6"/>
      <c r="FL511" s="19"/>
      <c r="FS511" s="6"/>
      <c r="GC511" s="19"/>
    </row>
    <row r="512" spans="1:185" x14ac:dyDescent="0.2">
      <c r="A512" s="81">
        <v>41245</v>
      </c>
      <c r="C512" s="4">
        <v>1</v>
      </c>
      <c r="D512" s="4">
        <v>1</v>
      </c>
      <c r="E512" s="4">
        <v>1</v>
      </c>
      <c r="F512" s="4">
        <v>1</v>
      </c>
      <c r="J512" s="4">
        <v>1</v>
      </c>
      <c r="V512" s="4">
        <v>1</v>
      </c>
      <c r="AB512" s="7"/>
      <c r="AY512" s="4">
        <v>1</v>
      </c>
      <c r="BS512" s="4"/>
      <c r="BW512" s="10"/>
      <c r="CG512" s="7"/>
      <c r="CJ512" s="4"/>
      <c r="CL512" s="25">
        <v>1</v>
      </c>
      <c r="CO512" s="10"/>
      <c r="CV512" s="25"/>
      <c r="CY512" s="11"/>
      <c r="DB512" s="4"/>
      <c r="DD512" s="4"/>
      <c r="DE512" s="4"/>
      <c r="DF512" s="4"/>
      <c r="DG512" s="4"/>
      <c r="DH512" s="4">
        <v>1</v>
      </c>
      <c r="DI512" s="4"/>
      <c r="DJ512" s="4"/>
      <c r="DK512" s="10"/>
      <c r="DL512" s="4"/>
      <c r="DM512" s="4"/>
      <c r="DN512" s="4"/>
      <c r="DO512" s="4"/>
      <c r="DP512" s="4"/>
      <c r="DQ512" s="4"/>
      <c r="DR512" s="10"/>
      <c r="DS512" s="4"/>
      <c r="DT512" s="4"/>
      <c r="DV512" s="4"/>
      <c r="DX512" s="4"/>
      <c r="DY512" s="19"/>
      <c r="EA512" s="11"/>
      <c r="EC512" s="19"/>
      <c r="EE512" s="11"/>
      <c r="EF512" s="19"/>
      <c r="EG512" s="4"/>
      <c r="EI512" s="4"/>
      <c r="EO512" s="4"/>
      <c r="FB512" s="6"/>
      <c r="FL512" s="19"/>
      <c r="FS512" s="6"/>
      <c r="GC512" s="19"/>
    </row>
    <row r="513" spans="1:208" x14ac:dyDescent="0.2">
      <c r="A513" s="81">
        <v>41252</v>
      </c>
      <c r="C513" s="4">
        <v>1</v>
      </c>
      <c r="D513" s="4">
        <v>1</v>
      </c>
      <c r="E513" s="4">
        <v>1</v>
      </c>
      <c r="F513" s="4">
        <v>1</v>
      </c>
      <c r="H513" s="4">
        <v>1</v>
      </c>
      <c r="N513" s="4">
        <v>1</v>
      </c>
      <c r="V513" s="4">
        <v>1</v>
      </c>
      <c r="Z513" s="4">
        <v>1</v>
      </c>
      <c r="AA513" s="10">
        <v>1</v>
      </c>
      <c r="AB513" s="7"/>
      <c r="AX513" s="4">
        <v>1</v>
      </c>
      <c r="AY513" s="4">
        <v>1</v>
      </c>
      <c r="BS513" s="4"/>
      <c r="BW513" s="10"/>
      <c r="CG513" s="7"/>
      <c r="CJ513" s="4"/>
      <c r="CL513" s="25">
        <v>1</v>
      </c>
      <c r="CO513" s="10"/>
      <c r="CV513" s="25"/>
      <c r="CY513" s="11"/>
      <c r="CZ513" s="4">
        <v>1</v>
      </c>
      <c r="DB513" s="4"/>
      <c r="DD513" s="4"/>
      <c r="DE513" s="4"/>
      <c r="DF513" s="4"/>
      <c r="DG513" s="4"/>
      <c r="DH513" s="4"/>
      <c r="DI513" s="4"/>
      <c r="DJ513" s="4"/>
      <c r="DK513" s="10"/>
      <c r="DL513" s="4"/>
      <c r="DM513" s="4"/>
      <c r="DN513" s="4"/>
      <c r="DO513" s="4"/>
      <c r="DP513" s="4"/>
      <c r="DQ513" s="4"/>
      <c r="DR513" s="10"/>
      <c r="DS513" s="4"/>
      <c r="DT513" s="4"/>
      <c r="DV513" s="4">
        <v>1</v>
      </c>
      <c r="DX513" s="4"/>
      <c r="DY513" s="19"/>
      <c r="EA513" s="11"/>
      <c r="EC513" s="19"/>
      <c r="EE513" s="11"/>
      <c r="EF513" s="19"/>
      <c r="EG513" s="4"/>
      <c r="EI513" s="4"/>
      <c r="EO513" s="4"/>
      <c r="FB513" s="6"/>
      <c r="FL513" s="19"/>
      <c r="FS513" s="6"/>
      <c r="GC513" s="19"/>
    </row>
    <row r="514" spans="1:208" x14ac:dyDescent="0.2">
      <c r="A514" s="81">
        <v>41259</v>
      </c>
      <c r="C514" s="4">
        <v>1</v>
      </c>
      <c r="D514" s="4">
        <v>1</v>
      </c>
      <c r="E514" s="4">
        <v>1</v>
      </c>
      <c r="F514" s="4">
        <v>1</v>
      </c>
      <c r="J514" s="4">
        <v>1</v>
      </c>
      <c r="T514" s="4">
        <v>1</v>
      </c>
      <c r="V514" s="4">
        <v>1</v>
      </c>
      <c r="AB514" s="7"/>
      <c r="AY514" s="4">
        <v>1</v>
      </c>
      <c r="BO514" s="4">
        <v>1</v>
      </c>
      <c r="BS514" s="4"/>
      <c r="BW514" s="10"/>
      <c r="CG514" s="7"/>
      <c r="CJ514" s="4"/>
      <c r="CL514" s="25">
        <v>1</v>
      </c>
      <c r="CO514" s="10"/>
      <c r="CV514" s="25"/>
      <c r="CY514" s="11"/>
      <c r="CZ514" s="4">
        <v>1</v>
      </c>
      <c r="DB514" s="4"/>
      <c r="DD514" s="4"/>
      <c r="DE514" s="4"/>
      <c r="DF514" s="4"/>
      <c r="DG514" s="4"/>
      <c r="DH514" s="4">
        <v>1</v>
      </c>
      <c r="DI514" s="4"/>
      <c r="DJ514" s="4"/>
      <c r="DK514" s="10"/>
      <c r="DL514" s="4"/>
      <c r="DM514" s="4"/>
      <c r="DN514" s="4"/>
      <c r="DO514" s="4"/>
      <c r="DP514" s="4"/>
      <c r="DQ514" s="4"/>
      <c r="DR514" s="10"/>
      <c r="DS514" s="4"/>
      <c r="DT514" s="4"/>
      <c r="DV514" s="4"/>
      <c r="DX514" s="4"/>
      <c r="DY514" s="19"/>
      <c r="EA514" s="11"/>
      <c r="EC514" s="19"/>
      <c r="EE514" s="11"/>
      <c r="EF514" s="19"/>
      <c r="EG514" s="4"/>
      <c r="EI514" s="4"/>
      <c r="EO514" s="4"/>
      <c r="FB514" s="6"/>
      <c r="FL514" s="19"/>
      <c r="FS514" s="6"/>
      <c r="GC514" s="19"/>
    </row>
    <row r="515" spans="1:208" x14ac:dyDescent="0.2">
      <c r="A515" s="81">
        <v>41266</v>
      </c>
      <c r="C515" s="4">
        <v>1</v>
      </c>
      <c r="D515" s="4">
        <v>1</v>
      </c>
      <c r="F515" s="4">
        <v>1.1000000000000001</v>
      </c>
      <c r="J515" s="4">
        <v>1</v>
      </c>
      <c r="L515" s="4">
        <v>1</v>
      </c>
      <c r="R515" s="4">
        <v>1</v>
      </c>
      <c r="V515" s="4">
        <v>1</v>
      </c>
      <c r="AB515" s="7"/>
      <c r="AV515" s="4">
        <v>1</v>
      </c>
      <c r="AX515" s="4">
        <v>1</v>
      </c>
      <c r="BS515" s="4"/>
      <c r="BW515" s="10"/>
      <c r="CG515" s="7"/>
      <c r="CJ515" s="4"/>
      <c r="CL515" s="25">
        <v>1</v>
      </c>
      <c r="CO515" s="10"/>
      <c r="CV515" s="25"/>
      <c r="CY515" s="11"/>
      <c r="CZ515" s="4">
        <v>1</v>
      </c>
      <c r="DB515" s="4"/>
      <c r="DD515" s="4"/>
      <c r="DE515" s="4"/>
      <c r="DF515" s="4"/>
      <c r="DG515" s="4"/>
      <c r="DH515" s="4">
        <v>1</v>
      </c>
      <c r="DI515" s="4"/>
      <c r="DJ515" s="4"/>
      <c r="DK515" s="10"/>
      <c r="DL515" s="4"/>
      <c r="DM515" s="4"/>
      <c r="DN515" s="4"/>
      <c r="DO515" s="4"/>
      <c r="DP515" s="4"/>
      <c r="DQ515" s="4"/>
      <c r="DR515" s="10"/>
      <c r="DS515" s="4"/>
      <c r="DT515" s="4"/>
      <c r="DV515" s="4"/>
      <c r="DX515" s="4"/>
      <c r="DY515" s="19"/>
      <c r="EA515" s="11"/>
      <c r="EC515" s="19"/>
      <c r="EE515" s="11"/>
      <c r="EF515" s="19"/>
      <c r="EG515" s="4"/>
      <c r="EI515" s="4"/>
      <c r="EO515" s="4"/>
      <c r="FB515" s="6"/>
      <c r="FL515" s="19"/>
      <c r="FS515" s="6"/>
      <c r="GC515" s="19"/>
    </row>
    <row r="516" spans="1:208" s="16" customFormat="1" x14ac:dyDescent="0.2">
      <c r="A516" s="15">
        <v>41273</v>
      </c>
      <c r="B516" s="5"/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>
        <v>1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>
        <v>1</v>
      </c>
      <c r="W516" s="5"/>
      <c r="X516" s="5"/>
      <c r="Y516" s="5"/>
      <c r="Z516" s="5"/>
      <c r="AA516" s="5"/>
      <c r="AB516" s="7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>
        <v>1</v>
      </c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>
        <v>1</v>
      </c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7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>
        <v>1</v>
      </c>
      <c r="CW516" s="5"/>
      <c r="CX516" s="5"/>
      <c r="CY516" s="11"/>
      <c r="CZ516" s="5">
        <v>1</v>
      </c>
      <c r="DA516" s="5"/>
      <c r="DB516" s="5"/>
      <c r="DC516" s="5"/>
      <c r="DD516" s="5"/>
      <c r="DE516" s="5"/>
      <c r="DF516" s="5"/>
      <c r="DG516" s="5"/>
      <c r="DH516" s="5">
        <v>1</v>
      </c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Z516" s="5"/>
      <c r="EA516" s="11"/>
      <c r="EE516" s="11"/>
      <c r="EF516" s="5"/>
      <c r="EG516" s="5"/>
      <c r="EI516" s="5"/>
      <c r="EO516" s="5"/>
      <c r="FL516" s="19"/>
      <c r="GC516" s="19"/>
    </row>
    <row r="517" spans="1:208" x14ac:dyDescent="0.2">
      <c r="A517" s="23">
        <v>41280</v>
      </c>
      <c r="B517" s="23"/>
      <c r="C517" s="4">
        <v>1</v>
      </c>
      <c r="D517" s="4">
        <v>1</v>
      </c>
      <c r="E517" s="64">
        <v>1</v>
      </c>
      <c r="F517" s="4">
        <v>1</v>
      </c>
      <c r="J517" s="4">
        <v>1</v>
      </c>
      <c r="N517" s="4">
        <v>1</v>
      </c>
      <c r="V517" s="4">
        <v>1</v>
      </c>
      <c r="Z517" s="4">
        <v>1</v>
      </c>
      <c r="AB517" s="7"/>
      <c r="AC517" s="10"/>
      <c r="AD517" s="10"/>
      <c r="AE517" s="10"/>
      <c r="AF517" s="10"/>
      <c r="AG517" s="10"/>
      <c r="AH517" s="10"/>
      <c r="AR517" s="4">
        <v>1</v>
      </c>
      <c r="BS517" s="4"/>
      <c r="BW517" s="10"/>
      <c r="BY517" s="4">
        <v>1</v>
      </c>
      <c r="CG517" s="7"/>
      <c r="CJ517" s="4"/>
      <c r="CL517" s="54">
        <v>1</v>
      </c>
      <c r="CM517" s="54"/>
      <c r="CN517" s="54"/>
      <c r="CO517" s="64"/>
      <c r="CP517" s="54"/>
      <c r="CQ517" s="54"/>
      <c r="CR517" s="54"/>
      <c r="CS517" s="54"/>
      <c r="CT517" s="54"/>
      <c r="CU517" s="54"/>
      <c r="CV517" s="54"/>
      <c r="CW517" s="54"/>
      <c r="CX517" s="54"/>
      <c r="CY517" s="11"/>
      <c r="CZ517" s="4">
        <v>1</v>
      </c>
      <c r="DB517" s="4"/>
      <c r="DD517" s="4"/>
      <c r="DE517" s="4"/>
      <c r="DF517" s="4"/>
      <c r="DG517" s="4"/>
      <c r="DH517" s="4"/>
      <c r="DI517" s="4"/>
      <c r="DJ517" s="4"/>
      <c r="DK517" s="10"/>
      <c r="DL517" s="4"/>
      <c r="DM517" s="4"/>
      <c r="DN517" s="4"/>
      <c r="DO517" s="4"/>
      <c r="DP517" s="4"/>
      <c r="DQ517" s="4"/>
      <c r="DR517" s="10"/>
      <c r="DS517" s="4"/>
      <c r="DT517" s="4"/>
      <c r="DU517" s="4"/>
      <c r="DV517" s="4">
        <v>1</v>
      </c>
      <c r="DX517" s="4"/>
      <c r="DZ517" s="4"/>
      <c r="EA517" s="11"/>
      <c r="EB517" s="4"/>
      <c r="EC517" s="4"/>
      <c r="ED517" s="4"/>
      <c r="EE517" s="11"/>
      <c r="EF517" s="10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10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19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U517" s="4"/>
      <c r="GV517" s="11"/>
      <c r="GZ517" s="11"/>
    </row>
    <row r="518" spans="1:208" x14ac:dyDescent="0.2">
      <c r="A518" s="23">
        <v>41287</v>
      </c>
      <c r="B518" s="23"/>
      <c r="C518" s="4">
        <v>1</v>
      </c>
      <c r="D518" s="4">
        <v>1</v>
      </c>
      <c r="E518" s="4">
        <v>1</v>
      </c>
      <c r="F518" s="4">
        <v>1</v>
      </c>
      <c r="J518" s="4">
        <v>1</v>
      </c>
      <c r="V518" s="4">
        <v>1</v>
      </c>
      <c r="Z518" s="4">
        <v>1</v>
      </c>
      <c r="AB518" s="7"/>
      <c r="AC518" s="10"/>
      <c r="AD518" s="10"/>
      <c r="AE518" s="10"/>
      <c r="AF518" s="10"/>
      <c r="AG518" s="10"/>
      <c r="AH518" s="10"/>
      <c r="AX518" s="4">
        <v>1</v>
      </c>
      <c r="AY518" s="4">
        <v>1</v>
      </c>
      <c r="BS518" s="4"/>
      <c r="BW518" s="10"/>
      <c r="CG518" s="7"/>
      <c r="CJ518" s="4"/>
      <c r="CL518" s="54">
        <v>1</v>
      </c>
      <c r="CM518" s="54"/>
      <c r="CN518" s="54"/>
      <c r="CO518" s="64"/>
      <c r="CP518" s="54"/>
      <c r="CQ518" s="54"/>
      <c r="CR518" s="54"/>
      <c r="CS518" s="54"/>
      <c r="CT518" s="54"/>
      <c r="CU518" s="54"/>
      <c r="CV518" s="54"/>
      <c r="CW518" s="54"/>
      <c r="CX518" s="54"/>
      <c r="CY518" s="11"/>
      <c r="CZ518" s="4">
        <v>1</v>
      </c>
      <c r="DB518" s="4"/>
      <c r="DD518" s="4"/>
      <c r="DE518" s="4"/>
      <c r="DF518" s="4"/>
      <c r="DG518" s="4"/>
      <c r="DH518" s="4">
        <v>1</v>
      </c>
      <c r="DI518" s="4"/>
      <c r="DJ518" s="4"/>
      <c r="DK518" s="10"/>
      <c r="DL518" s="4"/>
      <c r="DM518" s="4"/>
      <c r="DN518" s="4"/>
      <c r="DO518" s="4"/>
      <c r="DP518" s="4"/>
      <c r="DQ518" s="4"/>
      <c r="DR518" s="10"/>
      <c r="DS518" s="4"/>
      <c r="DT518" s="4"/>
      <c r="DU518" s="4"/>
      <c r="DV518" s="4"/>
      <c r="DX518" s="4"/>
      <c r="DZ518" s="4"/>
      <c r="EA518" s="11"/>
      <c r="EB518" s="4"/>
      <c r="EC518" s="4"/>
      <c r="ED518" s="4"/>
      <c r="EE518" s="11"/>
      <c r="EF518" s="10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10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19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U518" s="4"/>
      <c r="GV518" s="11"/>
      <c r="GZ518" s="11"/>
    </row>
    <row r="519" spans="1:208" x14ac:dyDescent="0.2">
      <c r="A519" s="23">
        <v>41294</v>
      </c>
      <c r="B519" s="23"/>
      <c r="C519" s="4">
        <v>1</v>
      </c>
      <c r="D519" s="4">
        <v>1</v>
      </c>
      <c r="E519" s="4">
        <v>1</v>
      </c>
      <c r="F519" s="4">
        <v>1</v>
      </c>
      <c r="J519" s="4">
        <v>1</v>
      </c>
      <c r="Z519" s="4">
        <v>1</v>
      </c>
      <c r="AB519" s="7"/>
      <c r="AC519" s="10"/>
      <c r="AD519" s="10"/>
      <c r="AE519" s="10"/>
      <c r="AF519" s="10"/>
      <c r="AG519" s="10"/>
      <c r="AH519" s="10"/>
      <c r="AX519" s="4">
        <v>1</v>
      </c>
      <c r="BS519" s="4"/>
      <c r="BW519" s="10">
        <v>1</v>
      </c>
      <c r="CG519" s="7"/>
      <c r="CJ519" s="4"/>
      <c r="CL519" s="54">
        <v>1</v>
      </c>
      <c r="CM519" s="54"/>
      <c r="CN519" s="54"/>
      <c r="CO519" s="64"/>
      <c r="CP519" s="54"/>
      <c r="CQ519" s="54"/>
      <c r="CR519" s="54"/>
      <c r="CS519" s="54"/>
      <c r="CT519" s="54"/>
      <c r="CU519" s="54"/>
      <c r="CV519" s="54"/>
      <c r="CW519" s="54"/>
      <c r="CX519" s="54"/>
      <c r="CY519" s="11"/>
      <c r="CZ519" s="4">
        <v>1</v>
      </c>
      <c r="DB519" s="4"/>
      <c r="DD519" s="4"/>
      <c r="DE519" s="4"/>
      <c r="DF519" s="4"/>
      <c r="DG519" s="4"/>
      <c r="DH519" s="4"/>
      <c r="DI519" s="4"/>
      <c r="DJ519" s="4"/>
      <c r="DK519" s="10"/>
      <c r="DL519" s="4"/>
      <c r="DM519" s="4"/>
      <c r="DN519" s="4"/>
      <c r="DO519" s="4"/>
      <c r="DP519" s="4"/>
      <c r="DQ519" s="4"/>
      <c r="DR519" s="10"/>
      <c r="DS519" s="4"/>
      <c r="DT519" s="4"/>
      <c r="DU519" s="4"/>
      <c r="DV519" s="4">
        <v>1</v>
      </c>
      <c r="DX519" s="4"/>
      <c r="DZ519" s="4"/>
      <c r="EA519" s="11"/>
      <c r="EB519" s="4"/>
      <c r="EC519" s="4"/>
      <c r="ED519" s="4"/>
      <c r="EE519" s="11"/>
      <c r="EF519" s="10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10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19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U519" s="4"/>
      <c r="GV519" s="11"/>
      <c r="GZ519" s="11"/>
    </row>
    <row r="520" spans="1:208" x14ac:dyDescent="0.2">
      <c r="A520" s="23">
        <v>41301</v>
      </c>
      <c r="B520" s="23"/>
      <c r="C520" s="4">
        <v>1</v>
      </c>
      <c r="E520" s="4">
        <v>1</v>
      </c>
      <c r="F520" s="4">
        <v>1</v>
      </c>
      <c r="J520" s="4">
        <v>1</v>
      </c>
      <c r="V520" s="4">
        <v>1</v>
      </c>
      <c r="Z520" s="4">
        <v>1</v>
      </c>
      <c r="AB520" s="7"/>
      <c r="AC520" s="10"/>
      <c r="AD520" s="10"/>
      <c r="AE520" s="10"/>
      <c r="AF520" s="10"/>
      <c r="AG520" s="10"/>
      <c r="AH520" s="10"/>
      <c r="AL520" s="4">
        <v>1</v>
      </c>
      <c r="AY520" s="4">
        <v>1</v>
      </c>
      <c r="BS520" s="4"/>
      <c r="BW520" s="10"/>
      <c r="CG520" s="7"/>
      <c r="CJ520" s="4"/>
      <c r="CL520" s="54"/>
      <c r="CM520" s="54"/>
      <c r="CN520" s="54"/>
      <c r="CO520" s="64"/>
      <c r="CP520" s="54"/>
      <c r="CQ520" s="54"/>
      <c r="CR520" s="54"/>
      <c r="CS520" s="54"/>
      <c r="CT520" s="54"/>
      <c r="CU520" s="54"/>
      <c r="CV520" s="54">
        <v>1</v>
      </c>
      <c r="CW520" s="54"/>
      <c r="CX520" s="54"/>
      <c r="CY520" s="11"/>
      <c r="CZ520" s="4">
        <v>1</v>
      </c>
      <c r="DB520" s="4"/>
      <c r="DD520" s="4"/>
      <c r="DE520" s="4"/>
      <c r="DF520" s="4"/>
      <c r="DG520" s="4"/>
      <c r="DH520" s="4">
        <v>1</v>
      </c>
      <c r="DI520" s="4"/>
      <c r="DJ520" s="4"/>
      <c r="DK520" s="10"/>
      <c r="DL520" s="4"/>
      <c r="DM520" s="4"/>
      <c r="DN520" s="4"/>
      <c r="DO520" s="4"/>
      <c r="DP520" s="4"/>
      <c r="DQ520" s="4"/>
      <c r="DR520" s="10"/>
      <c r="DS520" s="4"/>
      <c r="DT520" s="4"/>
      <c r="DU520" s="4"/>
      <c r="DV520" s="4"/>
      <c r="DX520" s="4"/>
      <c r="DZ520" s="4"/>
      <c r="EA520" s="11"/>
      <c r="EB520" s="4"/>
      <c r="EC520" s="4"/>
      <c r="ED520" s="4"/>
      <c r="EE520" s="11"/>
      <c r="EF520" s="10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10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19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U520" s="4"/>
      <c r="GV520" s="11"/>
      <c r="GZ520" s="11"/>
    </row>
    <row r="521" spans="1:208" x14ac:dyDescent="0.2">
      <c r="A521" s="23">
        <v>41308</v>
      </c>
      <c r="B521" s="23"/>
      <c r="C521" s="4">
        <v>1</v>
      </c>
      <c r="D521" s="4">
        <v>1</v>
      </c>
      <c r="E521" s="4">
        <v>1</v>
      </c>
      <c r="J521" s="4">
        <v>1</v>
      </c>
      <c r="V521" s="4">
        <v>1</v>
      </c>
      <c r="AB521" s="7"/>
      <c r="AC521" s="10"/>
      <c r="AD521" s="10"/>
      <c r="AE521" s="10"/>
      <c r="AF521" s="10"/>
      <c r="AG521" s="10"/>
      <c r="AH521" s="10"/>
      <c r="AY521" s="4">
        <v>1</v>
      </c>
      <c r="BH521" s="4">
        <v>1</v>
      </c>
      <c r="BS521" s="4"/>
      <c r="BW521" s="10"/>
      <c r="CG521" s="7"/>
      <c r="CJ521" s="4"/>
      <c r="CL521" s="54">
        <v>1</v>
      </c>
      <c r="CM521" s="54"/>
      <c r="CN521" s="54"/>
      <c r="CO521" s="64"/>
      <c r="CP521" s="54"/>
      <c r="CQ521" s="54"/>
      <c r="CR521" s="54"/>
      <c r="CS521" s="54"/>
      <c r="CT521" s="54"/>
      <c r="CU521" s="54"/>
      <c r="CV521" s="54"/>
      <c r="CW521" s="54"/>
      <c r="CX521" s="54"/>
      <c r="CY521" s="11"/>
      <c r="CZ521" s="4">
        <v>1</v>
      </c>
      <c r="DB521" s="4"/>
      <c r="DD521" s="4"/>
      <c r="DE521" s="4"/>
      <c r="DF521" s="4"/>
      <c r="DG521" s="4"/>
      <c r="DH521" s="4"/>
      <c r="DI521" s="4"/>
      <c r="DJ521" s="4"/>
      <c r="DK521" s="10"/>
      <c r="DL521" s="4"/>
      <c r="DM521" s="4"/>
      <c r="DN521" s="4"/>
      <c r="DO521" s="4"/>
      <c r="DP521" s="4"/>
      <c r="DQ521" s="4"/>
      <c r="DR521" s="10"/>
      <c r="DS521" s="4"/>
      <c r="DT521" s="4"/>
      <c r="DU521" s="4"/>
      <c r="DV521" s="4">
        <v>1</v>
      </c>
      <c r="DX521" s="4"/>
      <c r="DZ521" s="4"/>
      <c r="EA521" s="11"/>
      <c r="EB521" s="4"/>
      <c r="EC521" s="4"/>
      <c r="ED521" s="4"/>
      <c r="EE521" s="11"/>
      <c r="EF521" s="10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10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19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U521" s="4"/>
      <c r="GV521" s="11"/>
      <c r="GZ521" s="11"/>
    </row>
    <row r="522" spans="1:208" x14ac:dyDescent="0.2">
      <c r="A522" s="23">
        <v>41315</v>
      </c>
      <c r="B522" s="23"/>
      <c r="C522" s="4">
        <v>1</v>
      </c>
      <c r="D522" s="4">
        <v>1</v>
      </c>
      <c r="E522" s="4">
        <v>1</v>
      </c>
      <c r="F522" s="4">
        <v>1</v>
      </c>
      <c r="J522" s="4">
        <v>1</v>
      </c>
      <c r="V522" s="4">
        <v>1</v>
      </c>
      <c r="Z522" s="4">
        <v>1</v>
      </c>
      <c r="AB522" s="7"/>
      <c r="AC522" s="10"/>
      <c r="AD522" s="10"/>
      <c r="AE522" s="10"/>
      <c r="AF522" s="10"/>
      <c r="AG522" s="10"/>
      <c r="AH522" s="10"/>
      <c r="AX522" s="4">
        <v>1</v>
      </c>
      <c r="BS522" s="4"/>
      <c r="BU522" s="4">
        <v>1</v>
      </c>
      <c r="BW522" s="10"/>
      <c r="CG522" s="7"/>
      <c r="CJ522" s="4"/>
      <c r="CL522" s="54">
        <v>1</v>
      </c>
      <c r="CM522" s="54"/>
      <c r="CN522" s="54"/>
      <c r="CO522" s="64"/>
      <c r="CP522" s="54"/>
      <c r="CQ522" s="54"/>
      <c r="CR522" s="54"/>
      <c r="CS522" s="54"/>
      <c r="CT522" s="54"/>
      <c r="CU522" s="54"/>
      <c r="CV522" s="54"/>
      <c r="CW522" s="54"/>
      <c r="CX522" s="54"/>
      <c r="CY522" s="11"/>
      <c r="CZ522" s="4">
        <v>1</v>
      </c>
      <c r="DB522" s="4"/>
      <c r="DD522" s="4"/>
      <c r="DE522" s="4"/>
      <c r="DF522" s="4"/>
      <c r="DG522" s="4"/>
      <c r="DH522" s="4">
        <v>1</v>
      </c>
      <c r="DI522" s="4"/>
      <c r="DJ522" s="4"/>
      <c r="DK522" s="10"/>
      <c r="DL522" s="4"/>
      <c r="DM522" s="4"/>
      <c r="DN522" s="4"/>
      <c r="DO522" s="4"/>
      <c r="DP522" s="4"/>
      <c r="DQ522" s="4"/>
      <c r="DR522" s="10"/>
      <c r="DS522" s="4"/>
      <c r="DT522" s="4"/>
      <c r="DU522" s="4"/>
      <c r="DV522" s="4"/>
      <c r="DX522" s="4"/>
      <c r="DZ522" s="4"/>
      <c r="EA522" s="11"/>
      <c r="EB522" s="4"/>
      <c r="EC522" s="4"/>
      <c r="ED522" s="4"/>
      <c r="EE522" s="11"/>
      <c r="EF522" s="10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10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19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U522" s="4"/>
      <c r="GV522" s="11"/>
      <c r="GZ522" s="11"/>
    </row>
    <row r="523" spans="1:208" x14ac:dyDescent="0.2">
      <c r="A523" s="23">
        <v>41322</v>
      </c>
      <c r="B523" s="23"/>
      <c r="C523" s="4">
        <v>1</v>
      </c>
      <c r="D523" s="4">
        <v>1</v>
      </c>
      <c r="E523" s="4">
        <v>1</v>
      </c>
      <c r="F523" s="4">
        <v>1</v>
      </c>
      <c r="J523" s="4">
        <v>1</v>
      </c>
      <c r="U523" s="4">
        <v>1</v>
      </c>
      <c r="V523" s="4">
        <v>1</v>
      </c>
      <c r="Z523" s="4">
        <v>1</v>
      </c>
      <c r="AB523" s="7"/>
      <c r="AC523" s="10"/>
      <c r="AD523" s="10"/>
      <c r="AE523" s="10"/>
      <c r="AF523" s="10"/>
      <c r="AG523" s="10"/>
      <c r="AH523" s="10"/>
      <c r="AX523" s="4">
        <v>1</v>
      </c>
      <c r="BH523" s="4">
        <v>1</v>
      </c>
      <c r="BS523" s="4"/>
      <c r="BW523" s="10"/>
      <c r="CG523" s="7"/>
      <c r="CJ523" s="4"/>
      <c r="CL523" s="54">
        <v>1</v>
      </c>
      <c r="CM523" s="54"/>
      <c r="CN523" s="54"/>
      <c r="CO523" s="64"/>
      <c r="CP523" s="54"/>
      <c r="CQ523" s="54"/>
      <c r="CR523" s="54"/>
      <c r="CS523" s="54"/>
      <c r="CT523" s="54"/>
      <c r="CU523" s="54"/>
      <c r="CV523" s="54"/>
      <c r="CW523" s="54"/>
      <c r="CX523" s="54"/>
      <c r="CY523" s="11"/>
      <c r="CZ523" s="4">
        <v>1</v>
      </c>
      <c r="DB523" s="4"/>
      <c r="DD523" s="4"/>
      <c r="DE523" s="4"/>
      <c r="DF523" s="4"/>
      <c r="DG523" s="4"/>
      <c r="DH523" s="4"/>
      <c r="DI523" s="4"/>
      <c r="DJ523" s="4"/>
      <c r="DK523" s="10"/>
      <c r="DL523" s="4"/>
      <c r="DM523" s="4"/>
      <c r="DN523" s="4"/>
      <c r="DO523" s="4"/>
      <c r="DP523" s="4"/>
      <c r="DQ523" s="4"/>
      <c r="DR523" s="10"/>
      <c r="DS523" s="4"/>
      <c r="DT523" s="4"/>
      <c r="DU523" s="4"/>
      <c r="DV523" s="4">
        <v>1</v>
      </c>
      <c r="DX523" s="4"/>
      <c r="DZ523" s="4"/>
      <c r="EA523" s="11"/>
      <c r="EB523" s="4"/>
      <c r="EC523" s="4"/>
      <c r="ED523" s="4"/>
      <c r="EE523" s="11"/>
      <c r="EF523" s="10"/>
      <c r="EG523" s="4"/>
      <c r="EH523" s="10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10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19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U523" s="4"/>
      <c r="GV523" s="11"/>
      <c r="GZ523" s="11"/>
    </row>
    <row r="524" spans="1:208" x14ac:dyDescent="0.2">
      <c r="A524" s="23">
        <v>41329</v>
      </c>
      <c r="B524" s="23"/>
      <c r="C524" s="4">
        <v>1</v>
      </c>
      <c r="D524" s="4">
        <v>1</v>
      </c>
      <c r="E524" s="4">
        <v>1</v>
      </c>
      <c r="F524" s="4">
        <v>1</v>
      </c>
      <c r="J524" s="4">
        <v>1</v>
      </c>
      <c r="V524" s="4">
        <v>1</v>
      </c>
      <c r="AB524" s="7"/>
      <c r="AC524" s="10"/>
      <c r="AD524" s="10"/>
      <c r="AE524" s="10"/>
      <c r="AF524" s="10"/>
      <c r="AG524" s="10"/>
      <c r="AH524" s="10"/>
      <c r="AR524" s="4">
        <v>1</v>
      </c>
      <c r="BH524" s="4">
        <v>1</v>
      </c>
      <c r="BS524" s="4"/>
      <c r="BW524" s="10"/>
      <c r="CG524" s="7"/>
      <c r="CJ524" s="4"/>
      <c r="CL524" s="54">
        <v>1</v>
      </c>
      <c r="CM524" s="54"/>
      <c r="CN524" s="54"/>
      <c r="CO524" s="64"/>
      <c r="CP524" s="54"/>
      <c r="CQ524" s="54"/>
      <c r="CR524" s="54"/>
      <c r="CS524" s="54"/>
      <c r="CT524" s="54"/>
      <c r="CU524" s="54"/>
      <c r="CV524" s="54"/>
      <c r="CW524" s="54"/>
      <c r="CX524" s="54"/>
      <c r="CY524" s="11"/>
      <c r="CZ524" s="4">
        <v>1</v>
      </c>
      <c r="DB524" s="4"/>
      <c r="DD524" s="4"/>
      <c r="DE524" s="4"/>
      <c r="DF524" s="4"/>
      <c r="DG524" s="4"/>
      <c r="DH524" s="4">
        <v>1</v>
      </c>
      <c r="DI524" s="4"/>
      <c r="DJ524" s="4"/>
      <c r="DK524" s="10"/>
      <c r="DL524" s="4"/>
      <c r="DM524" s="4"/>
      <c r="DN524" s="4"/>
      <c r="DO524" s="4"/>
      <c r="DP524" s="4"/>
      <c r="DQ524" s="4"/>
      <c r="DR524" s="10"/>
      <c r="DS524" s="4"/>
      <c r="DT524" s="4"/>
      <c r="DU524" s="4"/>
      <c r="DV524" s="4"/>
      <c r="DX524" s="4"/>
      <c r="DZ524" s="4"/>
      <c r="EA524" s="11"/>
      <c r="EB524" s="4"/>
      <c r="EC524" s="4"/>
      <c r="ED524" s="4"/>
      <c r="EE524" s="11"/>
      <c r="EF524" s="10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10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19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U524" s="4"/>
      <c r="GV524" s="11"/>
      <c r="GZ524" s="11"/>
    </row>
    <row r="525" spans="1:208" x14ac:dyDescent="0.2">
      <c r="A525" s="23">
        <v>41336</v>
      </c>
      <c r="B525" s="23"/>
      <c r="C525" s="4">
        <v>1</v>
      </c>
      <c r="D525" s="4">
        <v>1</v>
      </c>
      <c r="E525" s="4">
        <v>1</v>
      </c>
      <c r="F525" s="4">
        <v>1</v>
      </c>
      <c r="J525" s="4">
        <v>1</v>
      </c>
      <c r="T525" s="4">
        <v>1</v>
      </c>
      <c r="V525" s="4">
        <v>1</v>
      </c>
      <c r="AB525" s="7"/>
      <c r="AC525" s="10"/>
      <c r="AD525" s="10"/>
      <c r="AE525" s="10"/>
      <c r="AF525" s="10"/>
      <c r="AG525" s="10"/>
      <c r="AH525" s="10"/>
      <c r="BH525" s="4">
        <v>1</v>
      </c>
      <c r="BS525" s="4"/>
      <c r="BU525" s="4">
        <v>1</v>
      </c>
      <c r="BW525" s="10"/>
      <c r="CG525" s="7"/>
      <c r="CJ525" s="4"/>
      <c r="CL525" s="54">
        <v>1</v>
      </c>
      <c r="CM525" s="54"/>
      <c r="CN525" s="54"/>
      <c r="CO525" s="64"/>
      <c r="CP525" s="54"/>
      <c r="CQ525" s="54"/>
      <c r="CR525" s="54"/>
      <c r="CS525" s="54"/>
      <c r="CT525" s="54"/>
      <c r="CU525" s="54"/>
      <c r="CV525" s="54"/>
      <c r="CW525" s="54"/>
      <c r="CX525" s="54"/>
      <c r="CY525" s="11"/>
      <c r="CZ525" s="4">
        <v>1</v>
      </c>
      <c r="DB525" s="4"/>
      <c r="DD525" s="4"/>
      <c r="DE525" s="4"/>
      <c r="DF525" s="4"/>
      <c r="DG525" s="4"/>
      <c r="DH525" s="4">
        <v>1</v>
      </c>
      <c r="DI525" s="4"/>
      <c r="DJ525" s="4"/>
      <c r="DK525" s="10"/>
      <c r="DL525" s="4"/>
      <c r="DM525" s="4"/>
      <c r="DN525" s="4"/>
      <c r="DO525" s="4"/>
      <c r="DP525" s="4"/>
      <c r="DQ525" s="4"/>
      <c r="DR525" s="10"/>
      <c r="DS525" s="4"/>
      <c r="DT525" s="4"/>
      <c r="DU525" s="4"/>
      <c r="DV525" s="4"/>
      <c r="DX525" s="4"/>
      <c r="DZ525" s="4"/>
      <c r="EA525" s="11"/>
      <c r="EB525" s="4"/>
      <c r="EC525" s="4"/>
      <c r="ED525" s="4"/>
      <c r="EE525" s="11"/>
      <c r="EF525" s="10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10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19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U525" s="4"/>
      <c r="GV525" s="11"/>
      <c r="GZ525" s="11"/>
    </row>
    <row r="526" spans="1:208" x14ac:dyDescent="0.2">
      <c r="A526" s="23">
        <v>41343</v>
      </c>
      <c r="B526" s="23"/>
      <c r="C526" s="4">
        <v>1</v>
      </c>
      <c r="D526" s="4">
        <v>1</v>
      </c>
      <c r="E526" s="4">
        <v>1</v>
      </c>
      <c r="F526" s="4">
        <v>1</v>
      </c>
      <c r="I526" s="4">
        <v>1</v>
      </c>
      <c r="J526" s="4">
        <v>1</v>
      </c>
      <c r="V526" s="4">
        <v>1</v>
      </c>
      <c r="AB526" s="7"/>
      <c r="AC526" s="10"/>
      <c r="AD526" s="10"/>
      <c r="AE526" s="10"/>
      <c r="AF526" s="10"/>
      <c r="AG526" s="10"/>
      <c r="AH526" s="10"/>
      <c r="BH526" s="4">
        <v>1</v>
      </c>
      <c r="BS526" s="4"/>
      <c r="BU526" s="4">
        <v>1</v>
      </c>
      <c r="BW526" s="10"/>
      <c r="CG526" s="7"/>
      <c r="CJ526" s="4"/>
      <c r="CL526" s="54">
        <v>1</v>
      </c>
      <c r="CM526" s="54"/>
      <c r="CN526" s="54"/>
      <c r="CO526" s="64"/>
      <c r="CP526" s="54"/>
      <c r="CQ526" s="54"/>
      <c r="CR526" s="54"/>
      <c r="CS526" s="54"/>
      <c r="CT526" s="54"/>
      <c r="CU526" s="54"/>
      <c r="CV526" s="54"/>
      <c r="CW526" s="54"/>
      <c r="CX526" s="54"/>
      <c r="CY526" s="11"/>
      <c r="CZ526" s="4">
        <v>1</v>
      </c>
      <c r="DB526" s="4"/>
      <c r="DD526" s="4"/>
      <c r="DE526" s="4"/>
      <c r="DF526" s="4"/>
      <c r="DG526" s="4"/>
      <c r="DH526" s="4">
        <v>1</v>
      </c>
      <c r="DI526" s="4"/>
      <c r="DJ526" s="4"/>
      <c r="DK526" s="10"/>
      <c r="DL526" s="4"/>
      <c r="DM526" s="4"/>
      <c r="DN526" s="4"/>
      <c r="DO526" s="4"/>
      <c r="DP526" s="4"/>
      <c r="DQ526" s="4"/>
      <c r="DR526" s="10"/>
      <c r="DS526" s="4"/>
      <c r="DT526" s="4"/>
      <c r="DU526" s="4"/>
      <c r="DV526" s="4"/>
      <c r="DX526" s="4"/>
      <c r="DZ526" s="4"/>
      <c r="EA526" s="11"/>
      <c r="EB526" s="4"/>
      <c r="EC526" s="4"/>
      <c r="ED526" s="4"/>
      <c r="EE526" s="11"/>
      <c r="EF526" s="10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10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19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U526" s="4"/>
      <c r="GV526" s="11"/>
      <c r="GZ526" s="11"/>
    </row>
    <row r="527" spans="1:208" x14ac:dyDescent="0.2">
      <c r="A527" s="23">
        <v>41350</v>
      </c>
      <c r="B527" s="23"/>
      <c r="C527" s="4">
        <v>1</v>
      </c>
      <c r="D527" s="4">
        <v>1</v>
      </c>
      <c r="E527" s="4">
        <v>1</v>
      </c>
      <c r="F527" s="4">
        <v>1</v>
      </c>
      <c r="J527" s="4">
        <v>1</v>
      </c>
      <c r="T527" s="4">
        <v>1</v>
      </c>
      <c r="V527" s="4">
        <v>1</v>
      </c>
      <c r="Z527" s="4">
        <v>1</v>
      </c>
      <c r="AB527" s="7"/>
      <c r="AC527" s="10"/>
      <c r="AD527" s="10"/>
      <c r="AE527" s="10"/>
      <c r="AF527" s="10"/>
      <c r="AG527" s="10"/>
      <c r="AH527" s="10"/>
      <c r="AR527" s="4">
        <v>1</v>
      </c>
      <c r="BS527" s="4"/>
      <c r="BU527" s="4">
        <v>1</v>
      </c>
      <c r="BW527" s="10"/>
      <c r="CG527" s="7"/>
      <c r="CJ527" s="4"/>
      <c r="CL527" s="54">
        <v>1</v>
      </c>
      <c r="CM527" s="54"/>
      <c r="CN527" s="54"/>
      <c r="CO527" s="64"/>
      <c r="CP527" s="54"/>
      <c r="CQ527" s="54"/>
      <c r="CR527" s="54"/>
      <c r="CS527" s="54"/>
      <c r="CT527" s="54"/>
      <c r="CU527" s="54"/>
      <c r="CV527" s="54"/>
      <c r="CW527" s="54"/>
      <c r="CX527" s="54"/>
      <c r="CY527" s="11"/>
      <c r="CZ527" s="4">
        <v>1</v>
      </c>
      <c r="DB527" s="4"/>
      <c r="DD527" s="4"/>
      <c r="DE527" s="4"/>
      <c r="DF527" s="4"/>
      <c r="DG527" s="4"/>
      <c r="DH527" s="4"/>
      <c r="DI527" s="4"/>
      <c r="DJ527" s="4"/>
      <c r="DK527" s="10"/>
      <c r="DL527" s="4"/>
      <c r="DM527" s="4"/>
      <c r="DN527" s="4"/>
      <c r="DO527" s="4"/>
      <c r="DP527" s="4"/>
      <c r="DQ527" s="4"/>
      <c r="DR527" s="10"/>
      <c r="DS527" s="4"/>
      <c r="DT527" s="4"/>
      <c r="DU527" s="4"/>
      <c r="DV527" s="4">
        <v>1</v>
      </c>
      <c r="DX527" s="4"/>
      <c r="DZ527" s="4"/>
      <c r="EA527" s="11"/>
      <c r="EB527" s="4"/>
      <c r="EC527" s="4"/>
      <c r="ED527" s="4"/>
      <c r="EE527" s="11"/>
      <c r="EF527" s="10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10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19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U527" s="4"/>
      <c r="GV527" s="11"/>
      <c r="GZ527" s="11"/>
    </row>
    <row r="528" spans="1:208" x14ac:dyDescent="0.2">
      <c r="A528" s="23">
        <v>41357</v>
      </c>
      <c r="B528" s="23"/>
      <c r="C528" s="4">
        <v>1</v>
      </c>
      <c r="D528" s="4">
        <v>1</v>
      </c>
      <c r="E528" s="4">
        <v>1</v>
      </c>
      <c r="F528" s="4">
        <v>1</v>
      </c>
      <c r="J528" s="4">
        <v>1</v>
      </c>
      <c r="V528" s="4">
        <v>1</v>
      </c>
      <c r="Z528" s="4">
        <v>1</v>
      </c>
      <c r="AB528" s="7"/>
      <c r="AC528" s="10"/>
      <c r="AD528" s="10"/>
      <c r="AE528" s="10"/>
      <c r="AF528" s="10"/>
      <c r="AG528" s="10"/>
      <c r="AH528" s="10"/>
      <c r="BS528" s="4"/>
      <c r="BU528" s="4">
        <v>1</v>
      </c>
      <c r="BW528" s="10"/>
      <c r="BY528" s="4">
        <v>1</v>
      </c>
      <c r="CG528" s="7"/>
      <c r="CJ528" s="4"/>
      <c r="CL528" s="54">
        <v>1</v>
      </c>
      <c r="CM528" s="54"/>
      <c r="CN528" s="54"/>
      <c r="CO528" s="64"/>
      <c r="CP528" s="54"/>
      <c r="CQ528" s="54"/>
      <c r="CR528" s="54"/>
      <c r="CS528" s="54"/>
      <c r="CT528" s="54"/>
      <c r="CU528" s="54"/>
      <c r="CV528" s="54"/>
      <c r="CW528" s="54"/>
      <c r="CX528" s="54"/>
      <c r="CY528" s="11"/>
      <c r="CZ528" s="4">
        <v>1</v>
      </c>
      <c r="DB528" s="4"/>
      <c r="DD528" s="4"/>
      <c r="DE528" s="4"/>
      <c r="DF528" s="4"/>
      <c r="DG528" s="4"/>
      <c r="DH528" s="4"/>
      <c r="DI528" s="4"/>
      <c r="DJ528" s="4"/>
      <c r="DK528" s="10"/>
      <c r="DL528" s="4"/>
      <c r="DM528" s="4"/>
      <c r="DN528" s="4"/>
      <c r="DO528" s="4"/>
      <c r="DP528" s="4"/>
      <c r="DQ528" s="4"/>
      <c r="DR528" s="10">
        <v>1</v>
      </c>
      <c r="DS528" s="4"/>
      <c r="DT528" s="4"/>
      <c r="DU528" s="4"/>
      <c r="DV528" s="4"/>
      <c r="DX528" s="4"/>
      <c r="DZ528" s="4"/>
      <c r="EA528" s="11"/>
      <c r="EB528" s="4"/>
      <c r="EC528" s="4"/>
      <c r="ED528" s="4"/>
      <c r="EE528" s="11"/>
      <c r="EF528" s="10"/>
      <c r="EG528" s="4"/>
      <c r="EH528" s="10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10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19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U528" s="4"/>
      <c r="GV528" s="11"/>
      <c r="GZ528" s="11"/>
    </row>
    <row r="529" spans="1:208" s="99" customFormat="1" x14ac:dyDescent="0.2">
      <c r="A529" s="97">
        <v>41364</v>
      </c>
      <c r="B529" s="97"/>
      <c r="C529" s="98">
        <v>1</v>
      </c>
      <c r="D529" s="98">
        <v>1</v>
      </c>
      <c r="E529" s="98">
        <v>1</v>
      </c>
      <c r="F529" s="98">
        <v>1</v>
      </c>
      <c r="G529" s="98"/>
      <c r="H529" s="98"/>
      <c r="I529" s="98">
        <v>1</v>
      </c>
      <c r="J529" s="98">
        <v>1</v>
      </c>
      <c r="K529" s="98"/>
      <c r="L529" s="98">
        <v>1</v>
      </c>
      <c r="M529" s="98">
        <v>1</v>
      </c>
      <c r="N529" s="98"/>
      <c r="O529" s="98"/>
      <c r="P529" s="98">
        <v>1</v>
      </c>
      <c r="Q529" s="98"/>
      <c r="R529" s="98">
        <v>1</v>
      </c>
      <c r="S529" s="98"/>
      <c r="T529" s="98">
        <v>1</v>
      </c>
      <c r="U529" s="98">
        <v>1</v>
      </c>
      <c r="V529" s="98">
        <v>1</v>
      </c>
      <c r="W529" s="98"/>
      <c r="X529" s="98"/>
      <c r="Y529" s="98"/>
      <c r="Z529" s="98"/>
      <c r="AA529" s="98"/>
      <c r="AB529" s="7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7"/>
      <c r="CH529" s="10"/>
      <c r="CI529" s="10"/>
      <c r="CJ529" s="10"/>
      <c r="CK529" s="10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11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1"/>
      <c r="EB529" s="10"/>
      <c r="EC529" s="10"/>
      <c r="ED529" s="10"/>
      <c r="EE529" s="11"/>
      <c r="EF529" s="98">
        <v>1</v>
      </c>
      <c r="EG529" s="98"/>
      <c r="EH529" s="98">
        <v>1</v>
      </c>
      <c r="EI529" s="98"/>
      <c r="EJ529" s="98">
        <v>1</v>
      </c>
      <c r="EK529" s="98">
        <v>1</v>
      </c>
      <c r="EL529" s="98">
        <v>1</v>
      </c>
      <c r="EM529" s="98">
        <v>1</v>
      </c>
      <c r="EN529" s="98">
        <v>1</v>
      </c>
      <c r="EO529" s="98"/>
      <c r="EP529" s="98"/>
      <c r="EQ529" s="98">
        <v>1</v>
      </c>
      <c r="ER529" s="98">
        <v>1</v>
      </c>
      <c r="ES529" s="98">
        <v>1</v>
      </c>
      <c r="ET529" s="98">
        <v>1</v>
      </c>
      <c r="EU529" s="98"/>
      <c r="EV529" s="98"/>
      <c r="EW529" s="98"/>
      <c r="EX529" s="98"/>
      <c r="EY529" s="98"/>
      <c r="EZ529" s="98"/>
      <c r="FA529" s="98"/>
      <c r="FB529" s="98"/>
      <c r="FC529" s="98"/>
      <c r="FD529" s="98"/>
      <c r="FE529" s="98"/>
      <c r="FF529" s="98"/>
      <c r="FG529" s="98"/>
      <c r="FH529" s="98"/>
      <c r="FI529" s="98"/>
      <c r="FJ529" s="98"/>
      <c r="FK529" s="98"/>
      <c r="FL529" s="10"/>
      <c r="FM529" s="98"/>
      <c r="FN529" s="98"/>
      <c r="FO529" s="98"/>
      <c r="FP529" s="98"/>
      <c r="FQ529" s="98"/>
      <c r="FR529" s="98"/>
      <c r="FS529" s="98"/>
      <c r="FT529" s="98"/>
      <c r="FU529" s="98"/>
      <c r="FV529" s="98"/>
      <c r="FW529" s="98"/>
      <c r="FX529" s="98"/>
      <c r="FY529" s="98"/>
      <c r="FZ529" s="98"/>
      <c r="GA529" s="98"/>
      <c r="GB529" s="98"/>
      <c r="GC529" s="19"/>
      <c r="GD529" s="98"/>
      <c r="GE529" s="98"/>
      <c r="GF529" s="98"/>
      <c r="GG529" s="98"/>
      <c r="GH529" s="98"/>
      <c r="GI529" s="98"/>
      <c r="GJ529" s="98"/>
      <c r="GK529" s="98"/>
      <c r="GL529" s="98"/>
      <c r="GM529" s="98"/>
      <c r="GN529" s="98"/>
      <c r="GO529" s="98"/>
      <c r="GP529" s="98"/>
      <c r="GQ529" s="98"/>
      <c r="GR529" s="98"/>
      <c r="GS529" s="98"/>
      <c r="GU529" s="98"/>
    </row>
    <row r="530" spans="1:208" x14ac:dyDescent="0.2">
      <c r="A530" s="23">
        <v>41371</v>
      </c>
      <c r="B530" s="23"/>
      <c r="C530" s="4">
        <v>1</v>
      </c>
      <c r="D530" s="4">
        <v>1</v>
      </c>
      <c r="E530" s="4">
        <v>1</v>
      </c>
      <c r="F530" s="4">
        <v>1</v>
      </c>
      <c r="J530" s="4">
        <v>1</v>
      </c>
      <c r="V530" s="4">
        <v>1</v>
      </c>
      <c r="AB530" s="7"/>
      <c r="AC530" s="10"/>
      <c r="AD530" s="10"/>
      <c r="AE530" s="10"/>
      <c r="AF530" s="10"/>
      <c r="AG530" s="10"/>
      <c r="AH530" s="10"/>
      <c r="AY530" s="4">
        <v>1</v>
      </c>
      <c r="BS530" s="4"/>
      <c r="BU530" s="4">
        <v>1</v>
      </c>
      <c r="BW530" s="10"/>
      <c r="CG530" s="7"/>
      <c r="CJ530" s="4"/>
      <c r="CL530" s="54">
        <v>1</v>
      </c>
      <c r="CM530" s="54"/>
      <c r="CN530" s="54"/>
      <c r="CO530" s="64"/>
      <c r="CP530" s="54"/>
      <c r="CQ530" s="54"/>
      <c r="CR530" s="54"/>
      <c r="CS530" s="54"/>
      <c r="CT530" s="54"/>
      <c r="CU530" s="54"/>
      <c r="CV530" s="54">
        <v>1</v>
      </c>
      <c r="CW530" s="54"/>
      <c r="CX530" s="54"/>
      <c r="CY530" s="11"/>
      <c r="CZ530" s="4">
        <v>1</v>
      </c>
      <c r="DB530" s="4"/>
      <c r="DD530" s="4"/>
      <c r="DE530" s="4"/>
      <c r="DF530" s="4"/>
      <c r="DG530" s="4"/>
      <c r="DH530" s="4"/>
      <c r="DI530" s="4"/>
      <c r="DJ530" s="4"/>
      <c r="DK530" s="10"/>
      <c r="DL530" s="4"/>
      <c r="DM530" s="4"/>
      <c r="DN530" s="4"/>
      <c r="DO530" s="4"/>
      <c r="DP530" s="4"/>
      <c r="DQ530" s="4"/>
      <c r="DR530" s="10">
        <v>1</v>
      </c>
      <c r="DS530" s="4"/>
      <c r="DT530" s="4"/>
      <c r="DU530" s="4"/>
      <c r="DV530" s="4"/>
      <c r="DX530" s="4"/>
      <c r="DZ530" s="4"/>
      <c r="EA530" s="11"/>
      <c r="EB530" s="4"/>
      <c r="EC530" s="4"/>
      <c r="ED530" s="4"/>
      <c r="EE530" s="11"/>
      <c r="EF530" s="10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10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19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U530" s="4"/>
      <c r="GV530" s="11"/>
      <c r="GZ530" s="11"/>
    </row>
    <row r="531" spans="1:208" x14ac:dyDescent="0.2">
      <c r="A531" s="23">
        <v>41378</v>
      </c>
      <c r="B531" s="23"/>
      <c r="C531" s="4">
        <v>1</v>
      </c>
      <c r="D531" s="4">
        <v>1</v>
      </c>
      <c r="E531" s="4">
        <v>1</v>
      </c>
      <c r="F531" s="4">
        <v>1</v>
      </c>
      <c r="J531" s="4">
        <v>1</v>
      </c>
      <c r="T531" s="4">
        <v>1</v>
      </c>
      <c r="Z531" s="4">
        <v>1</v>
      </c>
      <c r="AB531" s="7"/>
      <c r="AC531" s="10"/>
      <c r="AD531" s="10"/>
      <c r="AE531" s="10"/>
      <c r="AF531" s="10"/>
      <c r="AG531" s="10"/>
      <c r="AH531" s="10"/>
      <c r="AX531" s="4">
        <v>1</v>
      </c>
      <c r="AY531" s="4">
        <v>1</v>
      </c>
      <c r="BS531" s="4"/>
      <c r="BW531" s="10"/>
      <c r="CG531" s="7"/>
      <c r="CJ531" s="4"/>
      <c r="CL531" s="54">
        <v>1</v>
      </c>
      <c r="CM531" s="54"/>
      <c r="CN531" s="54"/>
      <c r="CO531" s="64"/>
      <c r="CP531" s="54"/>
      <c r="CQ531" s="54"/>
      <c r="CR531" s="54"/>
      <c r="CS531" s="54"/>
      <c r="CT531" s="54"/>
      <c r="CU531" s="54"/>
      <c r="CV531" s="54">
        <v>1</v>
      </c>
      <c r="CW531" s="54"/>
      <c r="CX531" s="54"/>
      <c r="CY531" s="11"/>
      <c r="CZ531" s="4">
        <v>1</v>
      </c>
      <c r="DB531" s="4"/>
      <c r="DD531" s="4"/>
      <c r="DE531" s="4"/>
      <c r="DF531" s="4"/>
      <c r="DG531" s="4"/>
      <c r="DH531" s="4"/>
      <c r="DI531" s="4"/>
      <c r="DJ531" s="4"/>
      <c r="DK531" s="10"/>
      <c r="DL531" s="4"/>
      <c r="DM531" s="4"/>
      <c r="DN531" s="4"/>
      <c r="DO531" s="4"/>
      <c r="DP531" s="4"/>
      <c r="DQ531" s="4"/>
      <c r="DR531" s="10"/>
      <c r="DS531" s="4"/>
      <c r="DT531" s="4"/>
      <c r="DU531" s="4"/>
      <c r="DV531" s="4">
        <v>1</v>
      </c>
      <c r="DX531" s="4">
        <v>1</v>
      </c>
      <c r="DZ531" s="4"/>
      <c r="EA531" s="11"/>
      <c r="EB531" s="4"/>
      <c r="EC531" s="4"/>
      <c r="ED531" s="4"/>
      <c r="EE531" s="11"/>
      <c r="EF531" s="10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10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19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U531" s="4"/>
      <c r="GV531" s="11"/>
      <c r="GZ531" s="11"/>
    </row>
    <row r="532" spans="1:208" x14ac:dyDescent="0.2">
      <c r="A532" s="23">
        <v>41385</v>
      </c>
      <c r="B532" s="23"/>
      <c r="C532" s="4">
        <v>1</v>
      </c>
      <c r="E532" s="4">
        <v>1</v>
      </c>
      <c r="F532" s="4">
        <v>1</v>
      </c>
      <c r="J532" s="4">
        <v>1</v>
      </c>
      <c r="Z532" s="4">
        <v>1</v>
      </c>
      <c r="AB532" s="7"/>
      <c r="AC532" s="10"/>
      <c r="AD532" s="10"/>
      <c r="AE532" s="10"/>
      <c r="AF532" s="10"/>
      <c r="AG532" s="10"/>
      <c r="AH532" s="10"/>
      <c r="AI532" s="4">
        <v>1</v>
      </c>
      <c r="AR532" s="4">
        <v>1</v>
      </c>
      <c r="BS532" s="4"/>
      <c r="BW532" s="10"/>
      <c r="CG532" s="7"/>
      <c r="CJ532" s="4"/>
      <c r="CL532" s="54">
        <v>1</v>
      </c>
      <c r="CM532" s="54"/>
      <c r="CN532" s="54"/>
      <c r="CO532" s="64"/>
      <c r="CP532" s="54"/>
      <c r="CQ532" s="54"/>
      <c r="CR532" s="54"/>
      <c r="CS532" s="54"/>
      <c r="CT532" s="54"/>
      <c r="CU532" s="54"/>
      <c r="CV532" s="54"/>
      <c r="CW532" s="54"/>
      <c r="CX532" s="54"/>
      <c r="CY532" s="11"/>
      <c r="DB532" s="4"/>
      <c r="DD532" s="4"/>
      <c r="DE532" s="4"/>
      <c r="DF532" s="4"/>
      <c r="DG532" s="4"/>
      <c r="DH532" s="4">
        <v>1</v>
      </c>
      <c r="DI532" s="4"/>
      <c r="DJ532" s="4"/>
      <c r="DK532" s="10"/>
      <c r="DL532" s="4"/>
      <c r="DM532" s="4"/>
      <c r="DN532" s="4"/>
      <c r="DO532" s="4"/>
      <c r="DP532" s="4"/>
      <c r="DQ532" s="4"/>
      <c r="DR532" s="10">
        <v>1</v>
      </c>
      <c r="DS532" s="4"/>
      <c r="DT532" s="4"/>
      <c r="DU532" s="4"/>
      <c r="DV532" s="4"/>
      <c r="DX532" s="4"/>
      <c r="DZ532" s="4"/>
      <c r="EA532" s="11"/>
      <c r="EB532" s="4"/>
      <c r="EC532" s="4"/>
      <c r="ED532" s="4"/>
      <c r="EE532" s="11"/>
      <c r="EF532" s="10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10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19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U532" s="4"/>
      <c r="GV532" s="11"/>
      <c r="GZ532" s="11"/>
    </row>
    <row r="533" spans="1:208" x14ac:dyDescent="0.2">
      <c r="A533" s="23">
        <v>41392</v>
      </c>
      <c r="B533" s="23"/>
      <c r="C533" s="4">
        <v>1</v>
      </c>
      <c r="E533" s="4">
        <v>1</v>
      </c>
      <c r="F533" s="4">
        <v>1</v>
      </c>
      <c r="J533" s="4">
        <v>1</v>
      </c>
      <c r="M533" s="4">
        <v>1</v>
      </c>
      <c r="T533" s="4">
        <v>1</v>
      </c>
      <c r="Z533" s="4">
        <v>1</v>
      </c>
      <c r="AB533" s="7"/>
      <c r="AC533" s="10"/>
      <c r="AD533" s="10"/>
      <c r="AE533" s="10"/>
      <c r="AF533" s="10"/>
      <c r="AG533" s="10"/>
      <c r="AH533" s="10"/>
      <c r="AI533" s="4">
        <v>1</v>
      </c>
      <c r="AR533" s="4">
        <v>1</v>
      </c>
      <c r="AX533" s="4">
        <v>1</v>
      </c>
      <c r="BS533" s="4"/>
      <c r="BW533" s="10"/>
      <c r="CG533" s="7"/>
      <c r="CJ533" s="4"/>
      <c r="CL533" s="54"/>
      <c r="CM533" s="54"/>
      <c r="CN533" s="54"/>
      <c r="CO533" s="64"/>
      <c r="CP533" s="54"/>
      <c r="CQ533" s="54"/>
      <c r="CR533" s="54"/>
      <c r="CS533" s="54"/>
      <c r="CT533" s="54"/>
      <c r="CU533" s="54"/>
      <c r="CV533" s="54">
        <v>1</v>
      </c>
      <c r="CW533" s="54"/>
      <c r="CX533" s="54"/>
      <c r="CY533" s="11"/>
      <c r="DB533" s="4"/>
      <c r="DD533" s="4"/>
      <c r="DE533" s="4"/>
      <c r="DF533" s="4"/>
      <c r="DG533" s="4"/>
      <c r="DH533" s="4"/>
      <c r="DI533" s="4"/>
      <c r="DJ533" s="4"/>
      <c r="DK533" s="10"/>
      <c r="DL533" s="4"/>
      <c r="DM533" s="4"/>
      <c r="DN533" s="4"/>
      <c r="DO533" s="4"/>
      <c r="DP533" s="4"/>
      <c r="DQ533" s="4"/>
      <c r="DR533" s="10">
        <v>1</v>
      </c>
      <c r="DS533" s="4"/>
      <c r="DT533" s="4"/>
      <c r="DU533" s="4"/>
      <c r="DV533" s="4">
        <v>1</v>
      </c>
      <c r="DX533" s="4"/>
      <c r="DZ533" s="4"/>
      <c r="EA533" s="11"/>
      <c r="EB533" s="4"/>
      <c r="EC533" s="4"/>
      <c r="ED533" s="4"/>
      <c r="EE533" s="11"/>
      <c r="EF533" s="10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10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19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U533" s="4"/>
      <c r="GV533" s="11"/>
      <c r="GZ533" s="11"/>
    </row>
    <row r="534" spans="1:208" x14ac:dyDescent="0.2">
      <c r="A534" s="23">
        <v>41399</v>
      </c>
      <c r="B534" s="23"/>
      <c r="C534" s="4">
        <v>1</v>
      </c>
      <c r="F534" s="4">
        <v>1</v>
      </c>
      <c r="J534" s="4">
        <v>1</v>
      </c>
      <c r="T534" s="4">
        <v>1</v>
      </c>
      <c r="Z534" s="4">
        <v>1</v>
      </c>
      <c r="AB534" s="7"/>
      <c r="AC534" s="10"/>
      <c r="AD534" s="10"/>
      <c r="AE534" s="10"/>
      <c r="AF534" s="10"/>
      <c r="AG534" s="10"/>
      <c r="AH534" s="10"/>
      <c r="AR534" s="4">
        <v>1</v>
      </c>
      <c r="AV534" s="4">
        <v>1</v>
      </c>
      <c r="BS534" s="4"/>
      <c r="BW534" s="10"/>
      <c r="CG534" s="7"/>
      <c r="CJ534" s="4"/>
      <c r="CL534" s="54">
        <v>1</v>
      </c>
      <c r="CM534" s="54"/>
      <c r="CN534" s="54"/>
      <c r="CO534" s="64"/>
      <c r="CP534" s="54"/>
      <c r="CQ534" s="54"/>
      <c r="CR534" s="54"/>
      <c r="CS534" s="54"/>
      <c r="CT534" s="54"/>
      <c r="CU534" s="54"/>
      <c r="CV534" s="54"/>
      <c r="CW534" s="54"/>
      <c r="CX534" s="54"/>
      <c r="CY534" s="11"/>
      <c r="CZ534" s="4">
        <v>1</v>
      </c>
      <c r="DB534" s="4"/>
      <c r="DD534" s="4"/>
      <c r="DE534" s="4"/>
      <c r="DF534" s="4"/>
      <c r="DG534" s="4"/>
      <c r="DH534" s="4">
        <v>1</v>
      </c>
      <c r="DI534" s="4"/>
      <c r="DJ534" s="4"/>
      <c r="DK534" s="10"/>
      <c r="DL534" s="4"/>
      <c r="DM534" s="4"/>
      <c r="DN534" s="4"/>
      <c r="DO534" s="4"/>
      <c r="DP534" s="4"/>
      <c r="DQ534" s="4"/>
      <c r="DR534" s="10"/>
      <c r="DS534" s="4"/>
      <c r="DT534" s="4"/>
      <c r="DU534" s="4"/>
      <c r="DV534" s="4"/>
      <c r="DX534" s="4"/>
      <c r="DZ534" s="4"/>
      <c r="EA534" s="11"/>
      <c r="EB534" s="4"/>
      <c r="EC534" s="4"/>
      <c r="ED534" s="4"/>
      <c r="EE534" s="11"/>
      <c r="EF534" s="10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10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19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U534" s="4"/>
      <c r="GV534" s="11"/>
      <c r="GZ534" s="11"/>
    </row>
    <row r="535" spans="1:208" x14ac:dyDescent="0.2">
      <c r="A535" s="23">
        <v>41406</v>
      </c>
      <c r="B535" s="23"/>
      <c r="C535" s="4">
        <v>1</v>
      </c>
      <c r="D535" s="4">
        <v>1</v>
      </c>
      <c r="F535" s="4">
        <v>1</v>
      </c>
      <c r="J535" s="4">
        <v>1</v>
      </c>
      <c r="P535" s="4">
        <v>1</v>
      </c>
      <c r="T535" s="4">
        <v>1</v>
      </c>
      <c r="AB535" s="7"/>
      <c r="AC535" s="10"/>
      <c r="AD535" s="10"/>
      <c r="AE535" s="10"/>
      <c r="AF535" s="10"/>
      <c r="AG535" s="10"/>
      <c r="AH535" s="10"/>
      <c r="AI535" s="4">
        <v>1</v>
      </c>
      <c r="AR535" s="4">
        <v>1</v>
      </c>
      <c r="AX535" s="4">
        <v>1</v>
      </c>
      <c r="BS535" s="4"/>
      <c r="BW535" s="10"/>
      <c r="CG535" s="7"/>
      <c r="CJ535" s="4"/>
      <c r="CL535" s="54">
        <v>1</v>
      </c>
      <c r="CM535" s="54"/>
      <c r="CN535" s="54"/>
      <c r="CO535" s="64"/>
      <c r="CP535" s="54"/>
      <c r="CQ535" s="54"/>
      <c r="CR535" s="54"/>
      <c r="CS535" s="54"/>
      <c r="CT535" s="54"/>
      <c r="CU535" s="54"/>
      <c r="CV535" s="54"/>
      <c r="CW535" s="54"/>
      <c r="CX535" s="54"/>
      <c r="CY535" s="11"/>
      <c r="DB535" s="4"/>
      <c r="DD535" s="4"/>
      <c r="DE535" s="4"/>
      <c r="DF535" s="4"/>
      <c r="DG535" s="4"/>
      <c r="DH535" s="4"/>
      <c r="DI535" s="4"/>
      <c r="DJ535" s="4"/>
      <c r="DK535" s="10"/>
      <c r="DL535" s="4"/>
      <c r="DM535" s="4"/>
      <c r="DN535" s="4"/>
      <c r="DO535" s="4"/>
      <c r="DP535" s="4"/>
      <c r="DQ535" s="4"/>
      <c r="DR535" s="10"/>
      <c r="DS535" s="4"/>
      <c r="DT535" s="4"/>
      <c r="DU535" s="4"/>
      <c r="DV535" s="4">
        <v>1</v>
      </c>
      <c r="DX535" s="4"/>
      <c r="DZ535" s="4"/>
      <c r="EA535" s="11"/>
      <c r="EB535" s="4"/>
      <c r="EC535" s="4"/>
      <c r="ED535" s="4"/>
      <c r="EE535" s="11"/>
      <c r="EF535" s="10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10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19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U535" s="4"/>
      <c r="GV535" s="11"/>
      <c r="GZ535" s="11"/>
    </row>
    <row r="536" spans="1:208" x14ac:dyDescent="0.2">
      <c r="A536" s="23">
        <v>41413</v>
      </c>
      <c r="B536" s="23"/>
      <c r="C536" s="4">
        <v>1</v>
      </c>
      <c r="D536" s="4">
        <v>1</v>
      </c>
      <c r="E536" s="4">
        <v>1</v>
      </c>
      <c r="F536" s="4">
        <v>1</v>
      </c>
      <c r="J536" s="4">
        <v>1</v>
      </c>
      <c r="T536" s="4">
        <v>1</v>
      </c>
      <c r="AB536" s="7"/>
      <c r="AC536" s="10"/>
      <c r="AD536" s="10"/>
      <c r="AE536" s="10"/>
      <c r="AF536" s="10"/>
      <c r="AG536" s="10"/>
      <c r="AH536" s="10"/>
      <c r="AI536" s="4">
        <v>1</v>
      </c>
      <c r="AR536" s="4">
        <v>1</v>
      </c>
      <c r="BS536" s="4"/>
      <c r="BW536" s="10"/>
      <c r="CG536" s="7"/>
      <c r="CJ536" s="4"/>
      <c r="CL536" s="54">
        <v>1</v>
      </c>
      <c r="CM536" s="54"/>
      <c r="CN536" s="54"/>
      <c r="CO536" s="64"/>
      <c r="CP536" s="54"/>
      <c r="CQ536" s="54"/>
      <c r="CR536" s="54"/>
      <c r="CS536" s="54"/>
      <c r="CT536" s="54"/>
      <c r="CU536" s="54"/>
      <c r="CV536" s="54"/>
      <c r="CW536" s="54"/>
      <c r="CX536" s="54"/>
      <c r="CY536" s="11"/>
      <c r="DB536" s="4"/>
      <c r="DD536" s="4"/>
      <c r="DE536" s="4"/>
      <c r="DF536" s="4"/>
      <c r="DG536" s="4"/>
      <c r="DH536" s="4"/>
      <c r="DI536" s="4"/>
      <c r="DJ536" s="4"/>
      <c r="DK536" s="10"/>
      <c r="DL536" s="4"/>
      <c r="DM536" s="4"/>
      <c r="DN536" s="4"/>
      <c r="DO536" s="4"/>
      <c r="DP536" s="4"/>
      <c r="DQ536" s="4"/>
      <c r="DR536" s="10">
        <v>1</v>
      </c>
      <c r="DS536" s="4"/>
      <c r="DT536" s="4"/>
      <c r="DU536" s="4"/>
      <c r="DV536" s="4"/>
      <c r="DX536" s="4"/>
      <c r="DZ536" s="4"/>
      <c r="EA536" s="11"/>
      <c r="EB536" s="4"/>
      <c r="EC536" s="4"/>
      <c r="ED536" s="4"/>
      <c r="EE536" s="11"/>
      <c r="EF536" s="10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10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19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U536" s="4"/>
      <c r="GV536" s="11"/>
      <c r="GZ536" s="11"/>
    </row>
    <row r="537" spans="1:208" x14ac:dyDescent="0.2">
      <c r="A537" s="23">
        <v>41420</v>
      </c>
      <c r="B537" s="23"/>
      <c r="C537" s="4">
        <v>1</v>
      </c>
      <c r="D537" s="4">
        <v>1</v>
      </c>
      <c r="E537" s="4">
        <v>1</v>
      </c>
      <c r="F537" s="4">
        <v>1</v>
      </c>
      <c r="J537" s="4">
        <v>1</v>
      </c>
      <c r="M537" s="4">
        <v>1</v>
      </c>
      <c r="V537" s="4">
        <v>1</v>
      </c>
      <c r="AB537" s="7"/>
      <c r="AC537" s="10"/>
      <c r="AD537" s="10"/>
      <c r="AE537" s="10"/>
      <c r="AF537" s="10"/>
      <c r="AG537" s="10"/>
      <c r="AH537" s="10"/>
      <c r="AI537" s="4">
        <v>1</v>
      </c>
      <c r="AR537" s="4">
        <v>1</v>
      </c>
      <c r="BS537" s="4"/>
      <c r="BW537" s="10"/>
      <c r="CG537" s="7"/>
      <c r="CJ537" s="4"/>
      <c r="CL537" s="54">
        <v>1</v>
      </c>
      <c r="CM537" s="54"/>
      <c r="CN537" s="54"/>
      <c r="CO537" s="64"/>
      <c r="CP537" s="54"/>
      <c r="CQ537" s="54"/>
      <c r="CR537" s="54"/>
      <c r="CS537" s="54"/>
      <c r="CT537" s="54"/>
      <c r="CU537" s="54"/>
      <c r="CV537" s="54"/>
      <c r="CW537" s="54"/>
      <c r="CX537" s="54"/>
      <c r="CY537" s="11"/>
      <c r="DB537" s="4"/>
      <c r="DD537" s="4"/>
      <c r="DE537" s="4"/>
      <c r="DF537" s="4"/>
      <c r="DG537" s="4"/>
      <c r="DH537" s="4"/>
      <c r="DI537" s="4"/>
      <c r="DJ537" s="4"/>
      <c r="DK537" s="10"/>
      <c r="DL537" s="4"/>
      <c r="DM537" s="4"/>
      <c r="DN537" s="4"/>
      <c r="DO537" s="4"/>
      <c r="DP537" s="4"/>
      <c r="DQ537" s="4"/>
      <c r="DR537" s="10">
        <v>1</v>
      </c>
      <c r="DS537" s="4"/>
      <c r="DT537" s="4"/>
      <c r="DU537" s="4"/>
      <c r="DV537" s="4">
        <v>1</v>
      </c>
      <c r="DX537" s="4"/>
      <c r="DZ537" s="4"/>
      <c r="EA537" s="11"/>
      <c r="EB537" s="4"/>
      <c r="EC537" s="4"/>
      <c r="ED537" s="4"/>
      <c r="EE537" s="11"/>
      <c r="EF537" s="10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10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19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U537" s="4"/>
      <c r="GV537" s="11"/>
      <c r="GZ537" s="11"/>
    </row>
    <row r="538" spans="1:208" x14ac:dyDescent="0.2">
      <c r="A538" s="23">
        <v>41427</v>
      </c>
      <c r="B538" s="23"/>
      <c r="C538" s="4">
        <v>1</v>
      </c>
      <c r="D538" s="4">
        <v>1</v>
      </c>
      <c r="E538" s="4">
        <v>1</v>
      </c>
      <c r="F538" s="4">
        <v>1</v>
      </c>
      <c r="J538" s="4">
        <v>1</v>
      </c>
      <c r="V538" s="4">
        <v>1</v>
      </c>
      <c r="Z538" s="4">
        <v>1</v>
      </c>
      <c r="AB538" s="7"/>
      <c r="AC538" s="10"/>
      <c r="AD538" s="10"/>
      <c r="AE538" s="10"/>
      <c r="AF538" s="10"/>
      <c r="AG538" s="10"/>
      <c r="AH538" s="10"/>
      <c r="AI538" s="4">
        <v>1</v>
      </c>
      <c r="AR538" s="4">
        <v>1</v>
      </c>
      <c r="AU538" s="4">
        <v>1</v>
      </c>
      <c r="BS538" s="4"/>
      <c r="BW538" s="10"/>
      <c r="CG538" s="7"/>
      <c r="CJ538" s="4"/>
      <c r="CL538" s="54">
        <v>1</v>
      </c>
      <c r="CM538" s="54"/>
      <c r="CN538" s="54"/>
      <c r="CO538" s="64"/>
      <c r="CP538" s="54"/>
      <c r="CQ538" s="54"/>
      <c r="CR538" s="54"/>
      <c r="CS538" s="54"/>
      <c r="CT538" s="54"/>
      <c r="CU538" s="54"/>
      <c r="CV538" s="54"/>
      <c r="CW538" s="54"/>
      <c r="CX538" s="54"/>
      <c r="CY538" s="11"/>
      <c r="DB538" s="4"/>
      <c r="DD538" s="4"/>
      <c r="DE538" s="4"/>
      <c r="DF538" s="4"/>
      <c r="DG538" s="4"/>
      <c r="DH538" s="4">
        <v>1</v>
      </c>
      <c r="DI538" s="4"/>
      <c r="DJ538" s="4"/>
      <c r="DK538" s="10"/>
      <c r="DL538" s="4"/>
      <c r="DM538" s="4"/>
      <c r="DN538" s="4"/>
      <c r="DO538" s="4"/>
      <c r="DP538" s="4"/>
      <c r="DQ538" s="4"/>
      <c r="DR538" s="10">
        <v>1</v>
      </c>
      <c r="DS538" s="4"/>
      <c r="DT538" s="4"/>
      <c r="DU538" s="4"/>
      <c r="DV538" s="4"/>
      <c r="DX538" s="4"/>
      <c r="DZ538" s="4"/>
      <c r="EA538" s="11"/>
      <c r="EB538" s="4"/>
      <c r="EC538" s="4"/>
      <c r="ED538" s="4"/>
      <c r="EE538" s="11"/>
      <c r="EF538" s="10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10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19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U538" s="4"/>
      <c r="GV538" s="11"/>
      <c r="GZ538" s="11"/>
    </row>
    <row r="539" spans="1:208" x14ac:dyDescent="0.2">
      <c r="A539" s="23">
        <v>41434</v>
      </c>
      <c r="B539" s="23"/>
      <c r="C539" s="4">
        <v>1</v>
      </c>
      <c r="D539" s="4">
        <v>1</v>
      </c>
      <c r="E539" s="4">
        <v>1</v>
      </c>
      <c r="J539" s="4">
        <v>1</v>
      </c>
      <c r="M539" s="4">
        <v>1</v>
      </c>
      <c r="T539" s="4">
        <v>1</v>
      </c>
      <c r="AB539" s="7"/>
      <c r="AC539" s="10"/>
      <c r="AD539" s="10"/>
      <c r="AE539" s="10"/>
      <c r="AF539" s="10"/>
      <c r="AG539" s="10"/>
      <c r="AH539" s="10"/>
      <c r="AI539" s="4">
        <v>1</v>
      </c>
      <c r="AR539" s="4">
        <v>1</v>
      </c>
      <c r="AU539" s="4">
        <v>1</v>
      </c>
      <c r="BJ539" s="4">
        <v>1</v>
      </c>
      <c r="BS539" s="4"/>
      <c r="BW539" s="10"/>
      <c r="CG539" s="7"/>
      <c r="CJ539" s="4"/>
      <c r="CL539" s="54">
        <v>1</v>
      </c>
      <c r="CM539" s="54"/>
      <c r="CN539" s="54"/>
      <c r="CO539" s="64"/>
      <c r="CP539" s="54"/>
      <c r="CQ539" s="54"/>
      <c r="CR539" s="54"/>
      <c r="CS539" s="54"/>
      <c r="CT539" s="54"/>
      <c r="CU539" s="54"/>
      <c r="CV539" s="54">
        <v>1</v>
      </c>
      <c r="CW539" s="54"/>
      <c r="CX539" s="54"/>
      <c r="CY539" s="11"/>
      <c r="DB539" s="4"/>
      <c r="DD539" s="4"/>
      <c r="DE539" s="4"/>
      <c r="DF539" s="4"/>
      <c r="DG539" s="4"/>
      <c r="DH539" s="4"/>
      <c r="DI539" s="4"/>
      <c r="DJ539" s="4"/>
      <c r="DK539" s="10"/>
      <c r="DL539" s="4"/>
      <c r="DM539" s="4"/>
      <c r="DN539" s="4"/>
      <c r="DO539" s="4"/>
      <c r="DP539" s="4"/>
      <c r="DQ539" s="4"/>
      <c r="DR539" s="10">
        <v>1</v>
      </c>
      <c r="DS539" s="4"/>
      <c r="DT539" s="4"/>
      <c r="DU539" s="4"/>
      <c r="DV539" s="4">
        <v>1</v>
      </c>
      <c r="DX539" s="4"/>
      <c r="DZ539" s="4"/>
      <c r="EA539" s="11"/>
      <c r="EB539" s="4"/>
      <c r="EC539" s="4"/>
      <c r="ED539" s="4"/>
      <c r="EE539" s="11"/>
      <c r="EF539" s="10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10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19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U539" s="4"/>
      <c r="GV539" s="11"/>
      <c r="GZ539" s="11"/>
    </row>
    <row r="540" spans="1:208" x14ac:dyDescent="0.2">
      <c r="A540" s="23">
        <v>41441</v>
      </c>
      <c r="B540" s="23"/>
      <c r="C540" s="4">
        <v>1</v>
      </c>
      <c r="D540" s="4">
        <v>1</v>
      </c>
      <c r="E540" s="4">
        <v>1</v>
      </c>
      <c r="J540" s="4">
        <v>1</v>
      </c>
      <c r="T540" s="4">
        <v>1</v>
      </c>
      <c r="Z540" s="4">
        <v>1</v>
      </c>
      <c r="AB540" s="7"/>
      <c r="AC540" s="10"/>
      <c r="AD540" s="10"/>
      <c r="AE540" s="10"/>
      <c r="AF540" s="10"/>
      <c r="AG540" s="10"/>
      <c r="AH540" s="10"/>
      <c r="AI540" s="4">
        <v>1</v>
      </c>
      <c r="AR540" s="4">
        <v>1</v>
      </c>
      <c r="BS540" s="4"/>
      <c r="BW540" s="10"/>
      <c r="CG540" s="7"/>
      <c r="CJ540" s="4"/>
      <c r="CL540" s="54">
        <v>1</v>
      </c>
      <c r="CM540" s="54"/>
      <c r="CN540" s="54"/>
      <c r="CO540" s="64"/>
      <c r="CP540" s="54"/>
      <c r="CQ540" s="54"/>
      <c r="CR540" s="54"/>
      <c r="CS540" s="54"/>
      <c r="CT540" s="54"/>
      <c r="CU540" s="54"/>
      <c r="CV540" s="54"/>
      <c r="CW540" s="54"/>
      <c r="CX540" s="54"/>
      <c r="CY540" s="11"/>
      <c r="DB540" s="4"/>
      <c r="DD540" s="4"/>
      <c r="DE540" s="4"/>
      <c r="DF540" s="4"/>
      <c r="DG540" s="4"/>
      <c r="DH540" s="4"/>
      <c r="DI540" s="4"/>
      <c r="DJ540" s="4"/>
      <c r="DK540" s="10"/>
      <c r="DL540" s="4"/>
      <c r="DM540" s="4"/>
      <c r="DN540" s="4"/>
      <c r="DO540" s="4"/>
      <c r="DP540" s="4"/>
      <c r="DQ540" s="4"/>
      <c r="DR540" s="10">
        <v>1</v>
      </c>
      <c r="DS540" s="4"/>
      <c r="DT540" s="4"/>
      <c r="DU540" s="4"/>
      <c r="DV540" s="4"/>
      <c r="DX540" s="4"/>
      <c r="DZ540" s="4"/>
      <c r="EA540" s="11"/>
      <c r="EB540" s="4"/>
      <c r="EC540" s="4"/>
      <c r="ED540" s="4"/>
      <c r="EE540" s="11"/>
      <c r="EF540" s="10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10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19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U540" s="4"/>
      <c r="GV540" s="11"/>
      <c r="GZ540" s="11"/>
    </row>
    <row r="541" spans="1:208" x14ac:dyDescent="0.2">
      <c r="A541" s="23">
        <v>41448</v>
      </c>
      <c r="B541" s="23"/>
      <c r="C541" s="4">
        <v>1</v>
      </c>
      <c r="D541" s="4">
        <v>1</v>
      </c>
      <c r="E541" s="4">
        <v>1</v>
      </c>
      <c r="J541" s="4">
        <v>1</v>
      </c>
      <c r="AB541" s="7"/>
      <c r="AC541" s="10"/>
      <c r="AD541" s="10"/>
      <c r="AE541" s="10"/>
      <c r="AF541" s="10"/>
      <c r="AG541" s="10"/>
      <c r="AH541" s="10"/>
      <c r="AI541" s="4">
        <v>1</v>
      </c>
      <c r="AR541" s="4">
        <v>1</v>
      </c>
      <c r="BS541" s="4"/>
      <c r="BW541" s="10"/>
      <c r="CG541" s="7"/>
      <c r="CJ541" s="4"/>
      <c r="CL541" s="54">
        <v>1</v>
      </c>
      <c r="CM541" s="54"/>
      <c r="CN541" s="54"/>
      <c r="CO541" s="64"/>
      <c r="CP541" s="54"/>
      <c r="CQ541" s="54"/>
      <c r="CR541" s="54"/>
      <c r="CS541" s="54"/>
      <c r="CT541" s="54"/>
      <c r="CU541" s="54"/>
      <c r="CV541" s="54"/>
      <c r="CW541" s="54"/>
      <c r="CX541" s="54"/>
      <c r="CY541" s="11"/>
      <c r="CZ541" s="4">
        <v>1</v>
      </c>
      <c r="DB541" s="4"/>
      <c r="DD541" s="4"/>
      <c r="DE541" s="4"/>
      <c r="DF541" s="4"/>
      <c r="DG541" s="4"/>
      <c r="DH541" s="4"/>
      <c r="DI541" s="4"/>
      <c r="DJ541" s="4"/>
      <c r="DK541" s="10"/>
      <c r="DL541" s="4"/>
      <c r="DM541" s="4"/>
      <c r="DN541" s="4"/>
      <c r="DO541" s="4"/>
      <c r="DP541" s="4"/>
      <c r="DQ541" s="4"/>
      <c r="DR541" s="10"/>
      <c r="DS541" s="4"/>
      <c r="DT541" s="4"/>
      <c r="DU541" s="4"/>
      <c r="DV541" s="4">
        <v>1</v>
      </c>
      <c r="DX541" s="4"/>
      <c r="DZ541" s="4"/>
      <c r="EA541" s="11"/>
      <c r="EB541" s="4"/>
      <c r="EC541" s="4"/>
      <c r="ED541" s="4"/>
      <c r="EE541" s="11"/>
      <c r="EF541" s="10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10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19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U541" s="4"/>
      <c r="GV541" s="11"/>
      <c r="GZ541" s="11"/>
    </row>
    <row r="542" spans="1:208" x14ac:dyDescent="0.2">
      <c r="A542" s="23">
        <v>41455</v>
      </c>
      <c r="B542" s="23"/>
      <c r="C542" s="4">
        <v>1</v>
      </c>
      <c r="D542" s="4">
        <v>1</v>
      </c>
      <c r="E542" s="4">
        <v>1</v>
      </c>
      <c r="F542" s="4">
        <v>1</v>
      </c>
      <c r="J542" s="4">
        <v>1</v>
      </c>
      <c r="T542" s="4">
        <v>1</v>
      </c>
      <c r="AB542" s="7"/>
      <c r="AC542" s="10"/>
      <c r="AD542" s="10"/>
      <c r="AE542" s="10"/>
      <c r="AF542" s="10"/>
      <c r="AG542" s="10"/>
      <c r="AH542" s="10"/>
      <c r="AI542" s="4">
        <v>1</v>
      </c>
      <c r="AV542" s="4">
        <v>1</v>
      </c>
      <c r="BS542" s="4"/>
      <c r="BW542" s="10"/>
      <c r="CG542" s="7"/>
      <c r="CJ542" s="4"/>
      <c r="CL542" s="54">
        <v>1</v>
      </c>
      <c r="CM542" s="54"/>
      <c r="CN542" s="54"/>
      <c r="CO542" s="64"/>
      <c r="CP542" s="54"/>
      <c r="CQ542" s="54"/>
      <c r="CR542" s="54"/>
      <c r="CS542" s="54"/>
      <c r="CT542" s="54"/>
      <c r="CU542" s="54"/>
      <c r="CV542" s="54"/>
      <c r="CW542" s="54"/>
      <c r="CX542" s="54"/>
      <c r="CY542" s="11"/>
      <c r="DB542" s="4"/>
      <c r="DD542" s="4"/>
      <c r="DE542" s="4"/>
      <c r="DF542" s="4"/>
      <c r="DG542" s="4"/>
      <c r="DH542" s="4"/>
      <c r="DI542" s="4"/>
      <c r="DJ542" s="4"/>
      <c r="DK542" s="10"/>
      <c r="DL542" s="4"/>
      <c r="DM542" s="4"/>
      <c r="DN542" s="4"/>
      <c r="DO542" s="4"/>
      <c r="DP542" s="4"/>
      <c r="DQ542" s="4"/>
      <c r="DR542" s="10">
        <v>1</v>
      </c>
      <c r="DS542" s="4"/>
      <c r="DT542" s="4"/>
      <c r="DU542" s="4"/>
      <c r="DV542" s="4"/>
      <c r="DX542" s="4"/>
      <c r="DZ542" s="4"/>
      <c r="EA542" s="11"/>
      <c r="EB542" s="4"/>
      <c r="EC542" s="4"/>
      <c r="ED542" s="4"/>
      <c r="EE542" s="11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10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19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U542" s="4"/>
      <c r="GV542" s="11"/>
      <c r="GZ542" s="11"/>
    </row>
    <row r="543" spans="1:208" x14ac:dyDescent="0.2">
      <c r="A543" s="23">
        <v>41462</v>
      </c>
      <c r="B543" s="23"/>
      <c r="C543" s="4">
        <v>1</v>
      </c>
      <c r="D543" s="4">
        <v>1</v>
      </c>
      <c r="E543" s="4">
        <v>1</v>
      </c>
      <c r="F543" s="4">
        <v>1</v>
      </c>
      <c r="J543" s="4">
        <v>1</v>
      </c>
      <c r="M543" s="4">
        <v>1</v>
      </c>
      <c r="R543" s="4">
        <v>1</v>
      </c>
      <c r="T543" s="4">
        <v>1</v>
      </c>
      <c r="V543" s="4">
        <v>1</v>
      </c>
      <c r="Z543" s="4">
        <v>1</v>
      </c>
      <c r="AB543" s="7"/>
      <c r="AC543" s="10"/>
      <c r="AD543" s="10"/>
      <c r="AE543" s="10"/>
      <c r="AF543" s="10"/>
      <c r="AG543" s="10"/>
      <c r="AH543" s="10"/>
      <c r="AI543" s="4">
        <v>1</v>
      </c>
      <c r="BJ543" s="4">
        <v>1</v>
      </c>
      <c r="BS543" s="4"/>
      <c r="BW543" s="10"/>
      <c r="CG543" s="7"/>
      <c r="CJ543" s="4"/>
      <c r="CL543" s="54">
        <v>1</v>
      </c>
      <c r="CM543" s="54"/>
      <c r="CN543" s="54"/>
      <c r="CO543" s="64"/>
      <c r="CP543" s="54"/>
      <c r="CQ543" s="54"/>
      <c r="CR543" s="54"/>
      <c r="CS543" s="54"/>
      <c r="CT543" s="54"/>
      <c r="CU543" s="54"/>
      <c r="CV543" s="54"/>
      <c r="CW543" s="54"/>
      <c r="CX543" s="54"/>
      <c r="CY543" s="11"/>
      <c r="CZ543" s="4">
        <v>1</v>
      </c>
      <c r="DB543" s="4"/>
      <c r="DD543" s="4"/>
      <c r="DE543" s="4"/>
      <c r="DF543" s="4"/>
      <c r="DG543" s="4"/>
      <c r="DH543" s="4"/>
      <c r="DI543" s="4"/>
      <c r="DJ543" s="4"/>
      <c r="DK543" s="10"/>
      <c r="DL543" s="4">
        <v>1</v>
      </c>
      <c r="DM543" s="4"/>
      <c r="DN543" s="4"/>
      <c r="DO543" s="4"/>
      <c r="DP543" s="4"/>
      <c r="DQ543" s="4"/>
      <c r="DR543" s="10"/>
      <c r="DS543" s="4"/>
      <c r="DT543" s="4"/>
      <c r="DU543" s="4"/>
      <c r="DV543" s="4"/>
      <c r="DX543" s="4"/>
      <c r="DZ543" s="4"/>
      <c r="EA543" s="11"/>
      <c r="EB543" s="4"/>
      <c r="EC543" s="4"/>
      <c r="ED543" s="4"/>
      <c r="EE543" s="11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10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19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U543" s="4"/>
      <c r="GV543" s="11"/>
      <c r="GZ543" s="11"/>
    </row>
    <row r="544" spans="1:208" x14ac:dyDescent="0.2">
      <c r="A544" s="23">
        <v>41469</v>
      </c>
      <c r="B544" s="23"/>
      <c r="C544" s="4">
        <v>1</v>
      </c>
      <c r="D544" s="4">
        <v>1</v>
      </c>
      <c r="E544" s="4">
        <v>1</v>
      </c>
      <c r="F544" s="4">
        <v>1</v>
      </c>
      <c r="J544" s="4">
        <v>1</v>
      </c>
      <c r="T544" s="4">
        <v>1</v>
      </c>
      <c r="V544" s="4">
        <v>1</v>
      </c>
      <c r="Z544" s="4">
        <v>1</v>
      </c>
      <c r="AB544" s="7"/>
      <c r="AC544" s="10"/>
      <c r="AD544" s="10"/>
      <c r="AE544" s="10"/>
      <c r="AF544" s="10"/>
      <c r="AG544" s="10"/>
      <c r="AH544" s="10"/>
      <c r="AO544" s="4">
        <v>1</v>
      </c>
      <c r="AR544" s="4">
        <v>1</v>
      </c>
      <c r="BJ544" s="4">
        <v>1</v>
      </c>
      <c r="BS544" s="4"/>
      <c r="BW544" s="10"/>
      <c r="CG544" s="7"/>
      <c r="CJ544" s="4"/>
      <c r="CL544" s="54">
        <v>1</v>
      </c>
      <c r="CM544" s="54"/>
      <c r="CN544" s="54"/>
      <c r="CO544" s="64"/>
      <c r="CP544" s="54"/>
      <c r="CQ544" s="54"/>
      <c r="CR544" s="54"/>
      <c r="CS544" s="54"/>
      <c r="CT544" s="54"/>
      <c r="CU544" s="54"/>
      <c r="CV544" s="54"/>
      <c r="CW544" s="54"/>
      <c r="CX544" s="54"/>
      <c r="CY544" s="11"/>
      <c r="CZ544" s="4">
        <v>1</v>
      </c>
      <c r="DB544" s="4"/>
      <c r="DD544" s="4"/>
      <c r="DE544" s="4"/>
      <c r="DF544" s="4"/>
      <c r="DG544" s="4"/>
      <c r="DH544" s="4"/>
      <c r="DI544" s="4"/>
      <c r="DJ544" s="4"/>
      <c r="DK544" s="10"/>
      <c r="DL544" s="4">
        <v>1</v>
      </c>
      <c r="DM544" s="4"/>
      <c r="DN544" s="4"/>
      <c r="DO544" s="4"/>
      <c r="DP544" s="4"/>
      <c r="DQ544" s="4"/>
      <c r="DR544" s="10"/>
      <c r="DS544" s="4"/>
      <c r="DT544" s="4"/>
      <c r="DU544" s="4"/>
      <c r="DV544" s="4"/>
      <c r="DX544" s="4"/>
      <c r="DZ544" s="4"/>
      <c r="EA544" s="11"/>
      <c r="EB544" s="4"/>
      <c r="EC544" s="4"/>
      <c r="ED544" s="4"/>
      <c r="EE544" s="11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10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19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U544" s="4"/>
      <c r="GV544" s="11"/>
      <c r="GZ544" s="11"/>
    </row>
    <row r="545" spans="1:208" x14ac:dyDescent="0.2">
      <c r="A545" s="23">
        <v>41476</v>
      </c>
      <c r="B545" s="23"/>
      <c r="C545" s="4">
        <v>1</v>
      </c>
      <c r="D545" s="4">
        <v>1</v>
      </c>
      <c r="E545" s="4">
        <v>1</v>
      </c>
      <c r="F545" s="4">
        <v>1</v>
      </c>
      <c r="J545" s="4">
        <v>1</v>
      </c>
      <c r="R545" s="4">
        <v>1</v>
      </c>
      <c r="Z545" s="4">
        <v>1</v>
      </c>
      <c r="AB545" s="7"/>
      <c r="AC545" s="10"/>
      <c r="AD545" s="10"/>
      <c r="AE545" s="10"/>
      <c r="AF545" s="10"/>
      <c r="AG545" s="10"/>
      <c r="AH545" s="10"/>
      <c r="AI545" s="4">
        <v>1</v>
      </c>
      <c r="AR545" s="4">
        <v>1</v>
      </c>
      <c r="BS545" s="4"/>
      <c r="BW545" s="10"/>
      <c r="CG545" s="7"/>
      <c r="CJ545" s="4"/>
      <c r="CL545" s="54">
        <v>1</v>
      </c>
      <c r="CM545" s="54"/>
      <c r="CN545" s="54"/>
      <c r="CO545" s="64"/>
      <c r="CP545" s="54"/>
      <c r="CQ545" s="54"/>
      <c r="CR545" s="54"/>
      <c r="CS545" s="54"/>
      <c r="CT545" s="54"/>
      <c r="CU545" s="54"/>
      <c r="CV545" s="54"/>
      <c r="CW545" s="54"/>
      <c r="CX545" s="54"/>
      <c r="CY545" s="11"/>
      <c r="DB545" s="4"/>
      <c r="DD545" s="4"/>
      <c r="DE545" s="4"/>
      <c r="DF545" s="4"/>
      <c r="DG545" s="4"/>
      <c r="DH545" s="4"/>
      <c r="DI545" s="4"/>
      <c r="DJ545" s="4"/>
      <c r="DK545" s="10"/>
      <c r="DL545" s="4"/>
      <c r="DM545" s="4"/>
      <c r="DN545" s="4"/>
      <c r="DO545" s="4"/>
      <c r="DP545" s="4"/>
      <c r="DQ545" s="4"/>
      <c r="DR545" s="10"/>
      <c r="DS545" s="4"/>
      <c r="DT545" s="4"/>
      <c r="DU545" s="4"/>
      <c r="DV545" s="4">
        <v>1</v>
      </c>
      <c r="DX545" s="4"/>
      <c r="DZ545" s="4"/>
      <c r="EA545" s="11"/>
      <c r="EB545" s="4"/>
      <c r="EC545" s="4"/>
      <c r="ED545" s="4"/>
      <c r="EE545" s="11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10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19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U545" s="4"/>
      <c r="GV545" s="11"/>
      <c r="GZ545" s="11"/>
    </row>
    <row r="546" spans="1:208" x14ac:dyDescent="0.2">
      <c r="A546" s="23">
        <v>41483</v>
      </c>
      <c r="B546" s="23"/>
      <c r="D546" s="4">
        <v>1</v>
      </c>
      <c r="F546" s="4">
        <v>1</v>
      </c>
      <c r="J546" s="4">
        <v>1</v>
      </c>
      <c r="Z546" s="4">
        <v>1</v>
      </c>
      <c r="AB546" s="7"/>
      <c r="AC546" s="10"/>
      <c r="AD546" s="10"/>
      <c r="AE546" s="10"/>
      <c r="AF546" s="10"/>
      <c r="AG546" s="10"/>
      <c r="AH546" s="10"/>
      <c r="AI546" s="4">
        <v>1</v>
      </c>
      <c r="AR546" s="4">
        <v>1</v>
      </c>
      <c r="BS546" s="4"/>
      <c r="BW546" s="10"/>
      <c r="CG546" s="7"/>
      <c r="CJ546" s="4"/>
      <c r="CL546" s="54">
        <v>1</v>
      </c>
      <c r="CM546" s="54"/>
      <c r="CN546" s="54"/>
      <c r="CO546" s="64"/>
      <c r="CP546" s="54"/>
      <c r="CQ546" s="54"/>
      <c r="CR546" s="54"/>
      <c r="CS546" s="54"/>
      <c r="CT546" s="54"/>
      <c r="CU546" s="54"/>
      <c r="CV546" s="54"/>
      <c r="CW546" s="54"/>
      <c r="CX546" s="54"/>
      <c r="CY546" s="11"/>
      <c r="DB546" s="4"/>
      <c r="DD546" s="4"/>
      <c r="DE546" s="4"/>
      <c r="DF546" s="4"/>
      <c r="DG546" s="4"/>
      <c r="DH546" s="4"/>
      <c r="DI546" s="4"/>
      <c r="DJ546" s="4"/>
      <c r="DK546" s="10"/>
      <c r="DL546" s="4"/>
      <c r="DM546" s="4"/>
      <c r="DN546" s="4"/>
      <c r="DO546" s="4"/>
      <c r="DP546" s="4"/>
      <c r="DQ546" s="4"/>
      <c r="DR546" s="10">
        <v>1</v>
      </c>
      <c r="DS546" s="4"/>
      <c r="DT546" s="4"/>
      <c r="DU546" s="4"/>
      <c r="DV546" s="4"/>
      <c r="DX546" s="4"/>
      <c r="DZ546" s="4"/>
      <c r="EA546" s="11"/>
      <c r="EB546" s="4"/>
      <c r="EC546" s="4"/>
      <c r="ED546" s="4"/>
      <c r="EE546" s="11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10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19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U546" s="4"/>
      <c r="GV546" s="11"/>
      <c r="GZ546" s="11"/>
    </row>
    <row r="547" spans="1:208" x14ac:dyDescent="0.2">
      <c r="A547" s="23">
        <v>41490</v>
      </c>
      <c r="B547" s="23"/>
      <c r="C547" s="4">
        <v>1</v>
      </c>
      <c r="D547" s="4">
        <v>1</v>
      </c>
      <c r="E547" s="4">
        <v>1</v>
      </c>
      <c r="F547" s="4">
        <v>1</v>
      </c>
      <c r="J547" s="4">
        <v>1</v>
      </c>
      <c r="T547" s="4">
        <v>1</v>
      </c>
      <c r="Z547" s="4">
        <v>1</v>
      </c>
      <c r="AB547" s="7"/>
      <c r="AC547" s="10"/>
      <c r="AD547" s="10"/>
      <c r="AE547" s="10"/>
      <c r="AF547" s="10"/>
      <c r="AG547" s="10"/>
      <c r="AH547" s="10"/>
      <c r="AV547" s="4">
        <v>1</v>
      </c>
      <c r="BJ547" s="4">
        <v>1</v>
      </c>
      <c r="BS547" s="4"/>
      <c r="BW547" s="10"/>
      <c r="CG547" s="7"/>
      <c r="CI547" s="4">
        <v>1</v>
      </c>
      <c r="CJ547" s="4"/>
      <c r="CL547" s="54"/>
      <c r="CM547" s="54"/>
      <c r="CN547" s="54"/>
      <c r="CO547" s="64"/>
      <c r="CP547" s="54"/>
      <c r="CQ547" s="54"/>
      <c r="CR547" s="54"/>
      <c r="CS547" s="54"/>
      <c r="CT547" s="54"/>
      <c r="CU547" s="54"/>
      <c r="CV547" s="54"/>
      <c r="CW547" s="54"/>
      <c r="CX547" s="54"/>
      <c r="CY547" s="11"/>
      <c r="DB547" s="4"/>
      <c r="DD547" s="4"/>
      <c r="DE547" s="4"/>
      <c r="DF547" s="4"/>
      <c r="DG547" s="4"/>
      <c r="DH547" s="4"/>
      <c r="DI547" s="4"/>
      <c r="DJ547" s="4"/>
      <c r="DK547" s="10"/>
      <c r="DL547" s="4"/>
      <c r="DM547" s="4"/>
      <c r="DN547" s="4"/>
      <c r="DO547" s="4"/>
      <c r="DP547" s="4"/>
      <c r="DQ547" s="4"/>
      <c r="DR547" s="10">
        <v>1</v>
      </c>
      <c r="DS547" s="4"/>
      <c r="DT547" s="4"/>
      <c r="DU547" s="4"/>
      <c r="DV547" s="4"/>
      <c r="DX547" s="4"/>
      <c r="DZ547" s="4"/>
      <c r="EA547" s="11"/>
      <c r="EB547" s="4"/>
      <c r="EC547" s="4"/>
      <c r="ED547" s="4"/>
      <c r="EE547" s="11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10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19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U547" s="4"/>
      <c r="GV547" s="11"/>
      <c r="GZ547" s="11"/>
    </row>
    <row r="548" spans="1:208" x14ac:dyDescent="0.2">
      <c r="A548" s="23">
        <v>41497</v>
      </c>
      <c r="B548" s="23"/>
      <c r="C548" s="4">
        <v>1</v>
      </c>
      <c r="D548" s="4">
        <v>1</v>
      </c>
      <c r="F548" s="4">
        <v>1</v>
      </c>
      <c r="J548" s="4">
        <v>1</v>
      </c>
      <c r="T548" s="4">
        <v>1</v>
      </c>
      <c r="V548" s="4">
        <v>1</v>
      </c>
      <c r="Z548" s="4">
        <v>1</v>
      </c>
      <c r="AB548" s="7"/>
      <c r="AC548" s="10"/>
      <c r="AD548" s="10"/>
      <c r="AE548" s="10"/>
      <c r="AF548" s="10"/>
      <c r="AG548" s="10"/>
      <c r="AH548" s="10"/>
      <c r="AI548" s="4">
        <v>1</v>
      </c>
      <c r="AN548" s="4">
        <v>1</v>
      </c>
      <c r="AR548" s="4">
        <v>1</v>
      </c>
      <c r="BJ548" s="4">
        <v>1</v>
      </c>
      <c r="BS548" s="4"/>
      <c r="BW548" s="10"/>
      <c r="CG548" s="7"/>
      <c r="CI548" s="4">
        <v>1</v>
      </c>
      <c r="CJ548" s="4"/>
      <c r="CL548" s="54"/>
      <c r="CM548" s="54"/>
      <c r="CN548" s="54"/>
      <c r="CO548" s="64"/>
      <c r="CP548" s="54"/>
      <c r="CQ548" s="54"/>
      <c r="CR548" s="54"/>
      <c r="CS548" s="54"/>
      <c r="CT548" s="54"/>
      <c r="CU548" s="54"/>
      <c r="CV548" s="54"/>
      <c r="CW548" s="54"/>
      <c r="CX548" s="54"/>
      <c r="CY548" s="11"/>
      <c r="DB548" s="4"/>
      <c r="DD548" s="4"/>
      <c r="DE548" s="4"/>
      <c r="DF548" s="4"/>
      <c r="DG548" s="4"/>
      <c r="DH548" s="4"/>
      <c r="DI548" s="4"/>
      <c r="DJ548" s="4"/>
      <c r="DK548" s="10"/>
      <c r="DL548" s="4"/>
      <c r="DM548" s="4"/>
      <c r="DN548" s="4"/>
      <c r="DO548" s="4"/>
      <c r="DP548" s="4"/>
      <c r="DQ548" s="4"/>
      <c r="DR548" s="10"/>
      <c r="DS548" s="4"/>
      <c r="DT548" s="4"/>
      <c r="DU548" s="4"/>
      <c r="DV548" s="4">
        <v>1</v>
      </c>
      <c r="DX548" s="4"/>
      <c r="DZ548" s="4"/>
      <c r="EA548" s="11"/>
      <c r="EB548" s="4"/>
      <c r="EC548" s="4"/>
      <c r="ED548" s="4"/>
      <c r="EE548" s="11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10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19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U548" s="4"/>
      <c r="GV548" s="11"/>
      <c r="GZ548" s="11"/>
    </row>
    <row r="549" spans="1:208" x14ac:dyDescent="0.2">
      <c r="A549" s="23">
        <v>41504</v>
      </c>
      <c r="B549" s="23"/>
      <c r="C549" s="4">
        <v>1</v>
      </c>
      <c r="D549" s="4">
        <v>1</v>
      </c>
      <c r="E549" s="4">
        <v>1</v>
      </c>
      <c r="F549" s="4">
        <v>1</v>
      </c>
      <c r="J549" s="4">
        <v>1</v>
      </c>
      <c r="T549" s="4">
        <v>1</v>
      </c>
      <c r="AB549" s="7"/>
      <c r="AC549" s="10"/>
      <c r="AD549" s="10"/>
      <c r="AE549" s="10"/>
      <c r="AF549" s="10"/>
      <c r="AG549" s="10"/>
      <c r="AH549" s="10"/>
      <c r="AV549" s="4">
        <v>1</v>
      </c>
      <c r="BJ549" s="4">
        <v>1</v>
      </c>
      <c r="BS549" s="4"/>
      <c r="BW549" s="10"/>
      <c r="CG549" s="7"/>
      <c r="CI549" s="4">
        <v>1</v>
      </c>
      <c r="CJ549" s="4"/>
      <c r="CL549" s="54"/>
      <c r="CM549" s="54"/>
      <c r="CN549" s="54"/>
      <c r="CO549" s="64"/>
      <c r="CP549" s="54"/>
      <c r="CQ549" s="54"/>
      <c r="CR549" s="54"/>
      <c r="CS549" s="54"/>
      <c r="CT549" s="54"/>
      <c r="CU549" s="54"/>
      <c r="CV549" s="54"/>
      <c r="CW549" s="54"/>
      <c r="CX549" s="54"/>
      <c r="CY549" s="11"/>
      <c r="DB549" s="4"/>
      <c r="DD549" s="4"/>
      <c r="DE549" s="4"/>
      <c r="DF549" s="4"/>
      <c r="DG549" s="4"/>
      <c r="DH549" s="4"/>
      <c r="DI549" s="4"/>
      <c r="DJ549" s="4"/>
      <c r="DK549" s="10"/>
      <c r="DL549" s="4"/>
      <c r="DM549" s="4"/>
      <c r="DN549" s="4"/>
      <c r="DO549" s="4"/>
      <c r="DP549" s="4"/>
      <c r="DQ549" s="4"/>
      <c r="DR549" s="10"/>
      <c r="DS549" s="4"/>
      <c r="DT549" s="4"/>
      <c r="DU549" s="4"/>
      <c r="DV549" s="4">
        <v>1</v>
      </c>
      <c r="DX549" s="4"/>
      <c r="DZ549" s="4"/>
      <c r="EA549" s="11"/>
      <c r="EB549" s="4"/>
      <c r="EC549" s="4"/>
      <c r="ED549" s="4"/>
      <c r="EE549" s="11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10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19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U549" s="4"/>
      <c r="GV549" s="11"/>
      <c r="GZ549" s="11"/>
    </row>
    <row r="550" spans="1:208" x14ac:dyDescent="0.2">
      <c r="A550" s="23">
        <v>41511</v>
      </c>
      <c r="B550" s="23"/>
      <c r="C550" s="4">
        <v>1</v>
      </c>
      <c r="D550" s="4">
        <v>1</v>
      </c>
      <c r="F550" s="4">
        <v>1</v>
      </c>
      <c r="J550" s="4">
        <v>1</v>
      </c>
      <c r="M550" s="4">
        <v>1</v>
      </c>
      <c r="V550" s="4">
        <v>1</v>
      </c>
      <c r="AB550" s="7"/>
      <c r="AC550" s="10"/>
      <c r="AD550" s="10"/>
      <c r="AE550" s="10"/>
      <c r="AF550" s="10"/>
      <c r="AG550" s="10"/>
      <c r="AH550" s="10"/>
      <c r="AR550" s="4">
        <v>1</v>
      </c>
      <c r="AV550" s="4">
        <v>1</v>
      </c>
      <c r="BI550" s="4">
        <v>1</v>
      </c>
      <c r="BJ550" s="4">
        <v>1</v>
      </c>
      <c r="BS550" s="4"/>
      <c r="BW550" s="10"/>
      <c r="CG550" s="7"/>
      <c r="CI550" s="4">
        <v>1</v>
      </c>
      <c r="CJ550" s="4"/>
      <c r="CL550" s="54"/>
      <c r="CM550" s="54"/>
      <c r="CN550" s="54"/>
      <c r="CO550" s="64"/>
      <c r="CP550" s="54"/>
      <c r="CQ550" s="54"/>
      <c r="CR550" s="54"/>
      <c r="CS550" s="54"/>
      <c r="CT550" s="54"/>
      <c r="CU550" s="54"/>
      <c r="CV550" s="54"/>
      <c r="CW550" s="54"/>
      <c r="CX550" s="54"/>
      <c r="CY550" s="11"/>
      <c r="DB550" s="4"/>
      <c r="DD550" s="4"/>
      <c r="DE550" s="4"/>
      <c r="DF550" s="4"/>
      <c r="DG550" s="4"/>
      <c r="DH550" s="4"/>
      <c r="DI550" s="4"/>
      <c r="DJ550" s="4"/>
      <c r="DK550" s="10"/>
      <c r="DL550" s="4"/>
      <c r="DM550" s="4"/>
      <c r="DN550" s="4"/>
      <c r="DO550" s="4"/>
      <c r="DP550" s="4"/>
      <c r="DQ550" s="4"/>
      <c r="DR550" s="10">
        <v>1</v>
      </c>
      <c r="DS550" s="4"/>
      <c r="DT550" s="4"/>
      <c r="DU550" s="4"/>
      <c r="DV550" s="4">
        <v>1</v>
      </c>
      <c r="DX550" s="4"/>
      <c r="DZ550" s="4"/>
      <c r="EA550" s="11"/>
      <c r="EB550" s="4"/>
      <c r="EC550" s="4"/>
      <c r="ED550" s="4"/>
      <c r="EE550" s="11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10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19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U550" s="4"/>
      <c r="GV550" s="11"/>
      <c r="GZ550" s="11"/>
    </row>
    <row r="551" spans="1:208" x14ac:dyDescent="0.2">
      <c r="A551" s="23">
        <v>41518</v>
      </c>
      <c r="B551" s="23"/>
      <c r="C551" s="4">
        <v>1</v>
      </c>
      <c r="D551" s="4">
        <v>1</v>
      </c>
      <c r="E551" s="4">
        <v>1</v>
      </c>
      <c r="F551" s="4">
        <v>1</v>
      </c>
      <c r="J551" s="4">
        <v>1</v>
      </c>
      <c r="T551" s="4">
        <v>1</v>
      </c>
      <c r="AB551" s="7"/>
      <c r="AC551" s="10"/>
      <c r="AD551" s="10"/>
      <c r="AE551" s="10"/>
      <c r="AF551" s="10"/>
      <c r="AG551" s="10"/>
      <c r="AH551" s="10"/>
      <c r="AV551" s="4">
        <v>1</v>
      </c>
      <c r="BJ551" s="4">
        <v>1</v>
      </c>
      <c r="BS551" s="4"/>
      <c r="BW551" s="10"/>
      <c r="CG551" s="7"/>
      <c r="CI551" s="4">
        <v>1</v>
      </c>
      <c r="CJ551" s="4"/>
      <c r="CL551" s="54"/>
      <c r="CM551" s="54"/>
      <c r="CN551" s="54"/>
      <c r="CO551" s="64"/>
      <c r="CP551" s="54"/>
      <c r="CQ551" s="54"/>
      <c r="CR551" s="54"/>
      <c r="CS551" s="54"/>
      <c r="CT551" s="54"/>
      <c r="CU551" s="54"/>
      <c r="CV551" s="54"/>
      <c r="CW551" s="54"/>
      <c r="CX551" s="54"/>
      <c r="CY551" s="11"/>
      <c r="DB551" s="4"/>
      <c r="DD551" s="4"/>
      <c r="DE551" s="4"/>
      <c r="DF551" s="4"/>
      <c r="DG551" s="4"/>
      <c r="DH551" s="4">
        <v>1</v>
      </c>
      <c r="DI551" s="4"/>
      <c r="DJ551" s="4"/>
      <c r="DK551" s="10"/>
      <c r="DL551" s="4"/>
      <c r="DM551" s="4"/>
      <c r="DN551" s="4"/>
      <c r="DO551" s="4"/>
      <c r="DP551" s="4"/>
      <c r="DQ551" s="4"/>
      <c r="DR551" s="10"/>
      <c r="DS551" s="4"/>
      <c r="DT551" s="4"/>
      <c r="DU551" s="4"/>
      <c r="DV551" s="4"/>
      <c r="DX551" s="4"/>
      <c r="DZ551" s="4"/>
      <c r="EA551" s="11"/>
      <c r="EB551" s="4"/>
      <c r="EC551" s="4"/>
      <c r="ED551" s="4"/>
      <c r="EE551" s="11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10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19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U551" s="4"/>
      <c r="GV551" s="11"/>
      <c r="GZ551" s="11"/>
    </row>
    <row r="552" spans="1:208" x14ac:dyDescent="0.2">
      <c r="A552" s="23">
        <v>41525</v>
      </c>
      <c r="B552" s="23"/>
      <c r="C552" s="4">
        <v>1</v>
      </c>
      <c r="E552" s="4">
        <v>1</v>
      </c>
      <c r="F552" s="4">
        <v>1</v>
      </c>
      <c r="J552" s="4">
        <v>1</v>
      </c>
      <c r="Z552" s="4">
        <v>1</v>
      </c>
      <c r="AB552" s="7"/>
      <c r="AC552" s="10"/>
      <c r="AD552" s="10"/>
      <c r="AE552" s="10"/>
      <c r="AF552" s="10"/>
      <c r="AG552" s="10"/>
      <c r="AH552" s="10"/>
      <c r="AR552" s="4">
        <v>1</v>
      </c>
      <c r="BJ552" s="4">
        <v>1</v>
      </c>
      <c r="BS552" s="4"/>
      <c r="BW552" s="10"/>
      <c r="CG552" s="7"/>
      <c r="CJ552" s="4"/>
      <c r="CL552" s="54">
        <v>1</v>
      </c>
      <c r="CM552" s="54"/>
      <c r="CN552" s="54"/>
      <c r="CO552" s="64"/>
      <c r="CP552" s="54"/>
      <c r="CQ552" s="54"/>
      <c r="CR552" s="54"/>
      <c r="CS552" s="54"/>
      <c r="CT552" s="54"/>
      <c r="CU552" s="54"/>
      <c r="CV552" s="54"/>
      <c r="CW552" s="54"/>
      <c r="CX552" s="54"/>
      <c r="CY552" s="11"/>
      <c r="DB552" s="4"/>
      <c r="DD552" s="4"/>
      <c r="DE552" s="4"/>
      <c r="DF552" s="4"/>
      <c r="DG552" s="4"/>
      <c r="DH552" s="4"/>
      <c r="DI552" s="4"/>
      <c r="DJ552" s="4"/>
      <c r="DK552" s="10"/>
      <c r="DL552" s="4"/>
      <c r="DM552" s="4"/>
      <c r="DN552" s="4"/>
      <c r="DO552" s="4"/>
      <c r="DP552" s="4"/>
      <c r="DQ552" s="4"/>
      <c r="DR552" s="10">
        <v>1</v>
      </c>
      <c r="DS552" s="4"/>
      <c r="DT552" s="4"/>
      <c r="DU552" s="4"/>
      <c r="DV552" s="4"/>
      <c r="DX552" s="4"/>
      <c r="DZ552" s="4"/>
      <c r="EA552" s="11"/>
      <c r="EB552" s="4"/>
      <c r="EC552" s="4"/>
      <c r="ED552" s="4"/>
      <c r="EE552" s="11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10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19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U552" s="4"/>
      <c r="GV552" s="11"/>
      <c r="GZ552" s="11"/>
    </row>
    <row r="553" spans="1:208" x14ac:dyDescent="0.2">
      <c r="A553" s="23">
        <v>41532</v>
      </c>
      <c r="B553" s="23"/>
      <c r="C553" s="4">
        <v>1</v>
      </c>
      <c r="D553" s="4">
        <v>1</v>
      </c>
      <c r="E553" s="4">
        <v>1</v>
      </c>
      <c r="F553" s="4">
        <v>1</v>
      </c>
      <c r="J553" s="4">
        <v>1</v>
      </c>
      <c r="T553" s="4">
        <v>1</v>
      </c>
      <c r="Z553" s="4">
        <v>1</v>
      </c>
      <c r="AB553" s="7"/>
      <c r="AC553" s="10"/>
      <c r="AD553" s="10"/>
      <c r="AE553" s="10"/>
      <c r="AF553" s="10"/>
      <c r="AG553" s="10"/>
      <c r="AH553" s="10"/>
      <c r="AR553" s="4">
        <v>1</v>
      </c>
      <c r="BJ553" s="4">
        <v>1</v>
      </c>
      <c r="BS553" s="4"/>
      <c r="BW553" s="10"/>
      <c r="CG553" s="7"/>
      <c r="CJ553" s="4"/>
      <c r="CL553" s="54">
        <v>1</v>
      </c>
      <c r="CM553" s="54"/>
      <c r="CN553" s="54"/>
      <c r="CO553" s="64"/>
      <c r="CP553" s="54"/>
      <c r="CQ553" s="54"/>
      <c r="CR553" s="54"/>
      <c r="CS553" s="54"/>
      <c r="CT553" s="54"/>
      <c r="CU553" s="54"/>
      <c r="CV553" s="54"/>
      <c r="CW553" s="54"/>
      <c r="CX553" s="54"/>
      <c r="CY553" s="11"/>
      <c r="DB553" s="4"/>
      <c r="DD553" s="4"/>
      <c r="DE553" s="4"/>
      <c r="DF553" s="4"/>
      <c r="DG553" s="4"/>
      <c r="DH553" s="4">
        <v>1</v>
      </c>
      <c r="DI553" s="4"/>
      <c r="DJ553" s="4"/>
      <c r="DK553" s="10"/>
      <c r="DL553" s="4"/>
      <c r="DM553" s="4"/>
      <c r="DN553" s="4"/>
      <c r="DO553" s="4"/>
      <c r="DP553" s="4"/>
      <c r="DQ553" s="4"/>
      <c r="DR553" s="10"/>
      <c r="DS553" s="4"/>
      <c r="DT553" s="4"/>
      <c r="DU553" s="4"/>
      <c r="DV553" s="4"/>
      <c r="DX553" s="4"/>
      <c r="DZ553" s="4"/>
      <c r="EA553" s="11"/>
      <c r="EB553" s="4"/>
      <c r="EC553" s="4"/>
      <c r="ED553" s="4"/>
      <c r="EE553" s="11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10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19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U553" s="4"/>
      <c r="GV553" s="11"/>
      <c r="GZ553" s="11"/>
    </row>
    <row r="554" spans="1:208" x14ac:dyDescent="0.2">
      <c r="A554" s="23">
        <v>41539</v>
      </c>
      <c r="B554" s="23"/>
      <c r="C554" s="4">
        <v>1</v>
      </c>
      <c r="D554" s="4">
        <v>1</v>
      </c>
      <c r="E554" s="4">
        <v>1</v>
      </c>
      <c r="J554" s="4">
        <v>1</v>
      </c>
      <c r="T554" s="4">
        <v>1</v>
      </c>
      <c r="AB554" s="7"/>
      <c r="AC554" s="10"/>
      <c r="AD554" s="10"/>
      <c r="AE554" s="10"/>
      <c r="AF554" s="10"/>
      <c r="AG554" s="10"/>
      <c r="AH554" s="10"/>
      <c r="BI554" s="4">
        <v>1</v>
      </c>
      <c r="BJ554" s="4">
        <v>1</v>
      </c>
      <c r="BS554" s="4"/>
      <c r="BW554" s="10"/>
      <c r="CG554" s="7"/>
      <c r="CJ554" s="4"/>
      <c r="CL554" s="54">
        <v>1</v>
      </c>
      <c r="CM554" s="54"/>
      <c r="CN554" s="54"/>
      <c r="CO554" s="64"/>
      <c r="CP554" s="54"/>
      <c r="CQ554" s="54"/>
      <c r="CR554" s="54"/>
      <c r="CS554" s="54"/>
      <c r="CT554" s="54"/>
      <c r="CU554" s="54"/>
      <c r="CV554" s="54"/>
      <c r="CW554" s="54"/>
      <c r="CX554" s="54"/>
      <c r="CY554" s="11"/>
      <c r="DB554" s="4"/>
      <c r="DD554" s="4"/>
      <c r="DE554" s="4"/>
      <c r="DF554" s="4"/>
      <c r="DG554" s="4"/>
      <c r="DH554" s="4">
        <v>1</v>
      </c>
      <c r="DI554" s="4"/>
      <c r="DJ554" s="4"/>
      <c r="DK554" s="10"/>
      <c r="DL554" s="4"/>
      <c r="DM554" s="4"/>
      <c r="DN554" s="4"/>
      <c r="DO554" s="4"/>
      <c r="DP554" s="4"/>
      <c r="DQ554" s="4"/>
      <c r="DR554" s="10"/>
      <c r="DS554" s="4"/>
      <c r="DT554" s="4"/>
      <c r="DU554" s="4"/>
      <c r="DV554" s="4"/>
      <c r="DX554" s="4"/>
      <c r="DZ554" s="4"/>
      <c r="EA554" s="11"/>
      <c r="EB554" s="4"/>
      <c r="EC554" s="4"/>
      <c r="ED554" s="4"/>
      <c r="EE554" s="11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10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19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U554" s="4"/>
      <c r="GV554" s="11"/>
      <c r="GZ554" s="11"/>
    </row>
    <row r="555" spans="1:208" x14ac:dyDescent="0.2">
      <c r="A555" s="23">
        <v>41546</v>
      </c>
      <c r="B555" s="23"/>
      <c r="C555" s="4">
        <v>1</v>
      </c>
      <c r="D555" s="4">
        <v>1</v>
      </c>
      <c r="E555" s="4">
        <v>1</v>
      </c>
      <c r="F555" s="4">
        <v>1</v>
      </c>
      <c r="J555" s="4">
        <v>1</v>
      </c>
      <c r="T555" s="4">
        <v>1</v>
      </c>
      <c r="V555" s="4">
        <v>1</v>
      </c>
      <c r="AB555" s="7"/>
      <c r="AC555" s="10"/>
      <c r="AD555" s="10"/>
      <c r="AE555" s="10"/>
      <c r="AF555" s="10"/>
      <c r="AG555" s="10"/>
      <c r="AH555" s="10"/>
      <c r="AR555" s="4">
        <v>1</v>
      </c>
      <c r="BJ555" s="4">
        <v>1</v>
      </c>
      <c r="BS555" s="4"/>
      <c r="BW555" s="10"/>
      <c r="CG555" s="7"/>
      <c r="CJ555" s="4"/>
      <c r="CL555" s="54">
        <v>1</v>
      </c>
      <c r="CM555" s="54"/>
      <c r="CN555" s="54"/>
      <c r="CO555" s="64"/>
      <c r="CP555" s="54"/>
      <c r="CQ555" s="54"/>
      <c r="CR555" s="54"/>
      <c r="CS555" s="54"/>
      <c r="CT555" s="54"/>
      <c r="CU555" s="54"/>
      <c r="CV555" s="54"/>
      <c r="CW555" s="54"/>
      <c r="CX555" s="54"/>
      <c r="CY555" s="11"/>
      <c r="DB555" s="4"/>
      <c r="DD555" s="4"/>
      <c r="DE555" s="4"/>
      <c r="DF555" s="4"/>
      <c r="DG555" s="4"/>
      <c r="DH555" s="4">
        <v>1</v>
      </c>
      <c r="DI555" s="4"/>
      <c r="DJ555" s="4"/>
      <c r="DK555" s="10"/>
      <c r="DL555" s="4"/>
      <c r="DM555" s="4"/>
      <c r="DN555" s="4"/>
      <c r="DO555" s="4"/>
      <c r="DP555" s="4"/>
      <c r="DQ555" s="4"/>
      <c r="DR555" s="10"/>
      <c r="DS555" s="4"/>
      <c r="DT555" s="4"/>
      <c r="DU555" s="4"/>
      <c r="DV555" s="4"/>
      <c r="DX555" s="4"/>
      <c r="DZ555" s="4"/>
      <c r="EA555" s="11"/>
      <c r="EB555" s="4"/>
      <c r="EC555" s="4"/>
      <c r="ED555" s="4"/>
      <c r="EE555" s="11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10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19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U555" s="4"/>
      <c r="GV555" s="11"/>
      <c r="GZ555" s="11"/>
    </row>
    <row r="556" spans="1:208" x14ac:dyDescent="0.2">
      <c r="A556" s="23">
        <v>41553</v>
      </c>
      <c r="B556" s="23"/>
      <c r="E556" s="4">
        <v>1</v>
      </c>
      <c r="F556" s="10">
        <v>1</v>
      </c>
      <c r="G556" s="10"/>
      <c r="H556" s="10"/>
      <c r="T556" s="10"/>
      <c r="V556" s="4">
        <v>1</v>
      </c>
      <c r="Z556" s="4">
        <v>1</v>
      </c>
      <c r="AB556" s="7"/>
      <c r="AC556" s="10"/>
      <c r="AD556" s="10"/>
      <c r="AE556" s="10"/>
      <c r="AF556" s="10"/>
      <c r="AG556" s="10"/>
      <c r="AH556" s="10"/>
      <c r="BI556" s="4">
        <v>1</v>
      </c>
      <c r="BJ556" s="4">
        <v>1</v>
      </c>
      <c r="BS556" s="4"/>
      <c r="BW556" s="10"/>
      <c r="CG556" s="7"/>
      <c r="CI556" s="4">
        <v>1</v>
      </c>
      <c r="CJ556" s="4"/>
      <c r="CL556" s="54"/>
      <c r="CM556" s="54"/>
      <c r="CN556" s="54"/>
      <c r="CO556" s="64"/>
      <c r="CP556" s="54"/>
      <c r="CQ556" s="54"/>
      <c r="CR556" s="54"/>
      <c r="CS556" s="54"/>
      <c r="CT556" s="54"/>
      <c r="CU556" s="54"/>
      <c r="CV556" s="54"/>
      <c r="CW556" s="54"/>
      <c r="CX556" s="54"/>
      <c r="CY556" s="11"/>
      <c r="DB556" s="4"/>
      <c r="DD556" s="4"/>
      <c r="DE556" s="4"/>
      <c r="DF556" s="4"/>
      <c r="DG556" s="4"/>
      <c r="DH556" s="4"/>
      <c r="DI556" s="4"/>
      <c r="DJ556" s="4"/>
      <c r="DK556" s="10"/>
      <c r="DL556" s="4"/>
      <c r="DM556" s="4"/>
      <c r="DN556" s="4"/>
      <c r="DO556" s="4"/>
      <c r="DP556" s="4"/>
      <c r="DQ556" s="4"/>
      <c r="DR556" s="10"/>
      <c r="DS556" s="4"/>
      <c r="DT556" s="4"/>
      <c r="DU556" s="4"/>
      <c r="DV556" s="4">
        <v>1</v>
      </c>
      <c r="DX556" s="4"/>
      <c r="DZ556" s="4"/>
      <c r="EA556" s="11"/>
      <c r="EB556" s="4"/>
      <c r="EC556" s="4"/>
      <c r="ED556" s="4"/>
      <c r="EE556" s="11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10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19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U556" s="4"/>
      <c r="GV556" s="11"/>
      <c r="GZ556" s="11"/>
    </row>
    <row r="557" spans="1:208" x14ac:dyDescent="0.2">
      <c r="A557" s="23">
        <v>41560</v>
      </c>
      <c r="B557" s="23"/>
      <c r="C557" s="4">
        <v>1</v>
      </c>
      <c r="D557" s="4">
        <v>1</v>
      </c>
      <c r="E557" s="4">
        <v>1</v>
      </c>
      <c r="F557" s="4">
        <v>1</v>
      </c>
      <c r="J557" s="4">
        <v>1</v>
      </c>
      <c r="V557" s="4">
        <v>1</v>
      </c>
      <c r="AB557" s="7"/>
      <c r="AC557" s="10"/>
      <c r="AD557" s="10"/>
      <c r="AE557" s="10"/>
      <c r="AF557" s="10"/>
      <c r="AG557" s="10"/>
      <c r="AH557" s="10"/>
      <c r="AR557" s="4">
        <v>1</v>
      </c>
      <c r="BJ557" s="4">
        <v>1</v>
      </c>
      <c r="BS557" s="4"/>
      <c r="BW557" s="10"/>
      <c r="CG557" s="7"/>
      <c r="CI557" s="4">
        <v>1</v>
      </c>
      <c r="CJ557" s="4"/>
      <c r="CL557" s="54"/>
      <c r="CM557" s="54"/>
      <c r="CN557" s="54"/>
      <c r="CO557" s="64"/>
      <c r="CP557" s="54"/>
      <c r="CQ557" s="54"/>
      <c r="CR557" s="54"/>
      <c r="CS557" s="54"/>
      <c r="CT557" s="54"/>
      <c r="CU557" s="54"/>
      <c r="CV557" s="54"/>
      <c r="CW557" s="54"/>
      <c r="CX557" s="54"/>
      <c r="CY557" s="11"/>
      <c r="DB557" s="4"/>
      <c r="DD557" s="4"/>
      <c r="DE557" s="4"/>
      <c r="DF557" s="4"/>
      <c r="DG557" s="4"/>
      <c r="DH557" s="4"/>
      <c r="DI557" s="4"/>
      <c r="DJ557" s="4"/>
      <c r="DK557" s="10"/>
      <c r="DL557" s="4"/>
      <c r="DM557" s="4"/>
      <c r="DN557" s="4"/>
      <c r="DO557" s="4"/>
      <c r="DP557" s="4"/>
      <c r="DQ557" s="4"/>
      <c r="DR557" s="10"/>
      <c r="DS557" s="4"/>
      <c r="DT557" s="4"/>
      <c r="DU557" s="4"/>
      <c r="DV557" s="4">
        <v>1</v>
      </c>
      <c r="DX557" s="4"/>
      <c r="DZ557" s="4"/>
      <c r="EA557" s="11"/>
      <c r="EB557" s="4"/>
      <c r="EC557" s="4"/>
      <c r="ED557" s="4"/>
      <c r="EE557" s="11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10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19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U557" s="4"/>
      <c r="GV557" s="11"/>
      <c r="GZ557" s="11"/>
    </row>
    <row r="558" spans="1:208" x14ac:dyDescent="0.2">
      <c r="A558" s="23">
        <v>41567</v>
      </c>
      <c r="B558" s="23"/>
      <c r="C558" s="4">
        <v>1</v>
      </c>
      <c r="D558" s="4">
        <v>1</v>
      </c>
      <c r="E558" s="4">
        <v>1</v>
      </c>
      <c r="F558" s="4">
        <v>1</v>
      </c>
      <c r="J558" s="4">
        <v>1</v>
      </c>
      <c r="M558" s="4">
        <v>1</v>
      </c>
      <c r="V558" s="4">
        <v>1</v>
      </c>
      <c r="Z558" s="4">
        <v>1</v>
      </c>
      <c r="AB558" s="7"/>
      <c r="AC558" s="10"/>
      <c r="AD558" s="10"/>
      <c r="AE558" s="10"/>
      <c r="AF558" s="10"/>
      <c r="AG558" s="10"/>
      <c r="AH558" s="10"/>
      <c r="BI558" s="4">
        <v>1</v>
      </c>
      <c r="BS558" s="4"/>
      <c r="BW558" s="10">
        <v>1</v>
      </c>
      <c r="CG558" s="7"/>
      <c r="CJ558" s="4"/>
      <c r="CL558" s="54">
        <v>1</v>
      </c>
      <c r="CM558" s="54"/>
      <c r="CN558" s="54"/>
      <c r="CO558" s="64"/>
      <c r="CP558" s="54"/>
      <c r="CQ558" s="54"/>
      <c r="CR558" s="54"/>
      <c r="CS558" s="54"/>
      <c r="CT558" s="54"/>
      <c r="CU558" s="54"/>
      <c r="CV558" s="54"/>
      <c r="CW558" s="54"/>
      <c r="CX558" s="54"/>
      <c r="CY558" s="11"/>
      <c r="DB558" s="4"/>
      <c r="DD558" s="4"/>
      <c r="DE558" s="4"/>
      <c r="DF558" s="4"/>
      <c r="DG558" s="4"/>
      <c r="DH558" s="4">
        <v>1</v>
      </c>
      <c r="DI558" s="4"/>
      <c r="DJ558" s="4"/>
      <c r="DK558" s="10"/>
      <c r="DL558" s="4"/>
      <c r="DM558" s="4"/>
      <c r="DN558" s="4"/>
      <c r="DO558" s="4"/>
      <c r="DP558" s="4"/>
      <c r="DQ558" s="4"/>
      <c r="DR558" s="10"/>
      <c r="DS558" s="4"/>
      <c r="DT558" s="4"/>
      <c r="DU558" s="4"/>
      <c r="DV558" s="4"/>
      <c r="DW558" s="4">
        <v>1</v>
      </c>
      <c r="DX558" s="4"/>
      <c r="DZ558" s="4"/>
      <c r="EA558" s="11"/>
      <c r="EB558" s="4"/>
      <c r="EC558" s="4"/>
      <c r="ED558" s="4"/>
      <c r="EE558" s="11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10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19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U558" s="4"/>
      <c r="GV558" s="11"/>
      <c r="GZ558" s="11"/>
    </row>
    <row r="559" spans="1:208" x14ac:dyDescent="0.2">
      <c r="A559" s="23">
        <v>41574</v>
      </c>
      <c r="B559" s="23"/>
      <c r="C559" s="64">
        <v>1</v>
      </c>
      <c r="D559" s="64">
        <v>1</v>
      </c>
      <c r="E559" s="4">
        <v>1</v>
      </c>
      <c r="J559" s="4">
        <v>1</v>
      </c>
      <c r="T559" s="4">
        <v>1</v>
      </c>
      <c r="V559" s="4">
        <v>1</v>
      </c>
      <c r="Z559" s="4">
        <v>1</v>
      </c>
      <c r="AB559" s="7"/>
      <c r="AC559" s="10"/>
      <c r="AD559" s="10"/>
      <c r="AE559" s="10"/>
      <c r="AF559" s="10"/>
      <c r="AG559" s="10"/>
      <c r="AH559" s="10"/>
      <c r="AR559" s="4">
        <v>1</v>
      </c>
      <c r="BS559" s="4"/>
      <c r="BW559" s="10">
        <v>1</v>
      </c>
      <c r="CG559" s="7"/>
      <c r="CI559" s="4">
        <v>1</v>
      </c>
      <c r="CJ559" s="4"/>
      <c r="CL559" s="54"/>
      <c r="CM559" s="54"/>
      <c r="CN559" s="54"/>
      <c r="CO559" s="64"/>
      <c r="CP559" s="54"/>
      <c r="CQ559" s="54"/>
      <c r="CR559" s="54"/>
      <c r="CS559" s="54"/>
      <c r="CT559" s="54"/>
      <c r="CU559" s="54"/>
      <c r="CV559" s="54"/>
      <c r="CW559" s="54"/>
      <c r="CX559" s="54"/>
      <c r="CY559" s="11"/>
      <c r="DB559" s="4"/>
      <c r="DD559" s="4"/>
      <c r="DE559" s="4"/>
      <c r="DF559" s="4"/>
      <c r="DG559" s="4"/>
      <c r="DH559" s="4"/>
      <c r="DI559" s="4"/>
      <c r="DJ559" s="4"/>
      <c r="DK559" s="10"/>
      <c r="DL559" s="4"/>
      <c r="DM559" s="4"/>
      <c r="DN559" s="4"/>
      <c r="DO559" s="4"/>
      <c r="DP559" s="4"/>
      <c r="DQ559" s="4"/>
      <c r="DR559" s="10"/>
      <c r="DS559" s="4"/>
      <c r="DT559" s="4"/>
      <c r="DU559" s="4"/>
      <c r="DV559" s="4">
        <v>1</v>
      </c>
      <c r="DX559" s="4"/>
      <c r="DZ559" s="4"/>
      <c r="EA559" s="11"/>
      <c r="EB559" s="4"/>
      <c r="EC559" s="4"/>
      <c r="ED559" s="4"/>
      <c r="EE559" s="11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10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19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U559" s="4"/>
      <c r="GV559" s="11"/>
      <c r="GZ559" s="11"/>
    </row>
    <row r="560" spans="1:208" x14ac:dyDescent="0.2">
      <c r="A560" s="23">
        <v>41581</v>
      </c>
      <c r="B560" s="23"/>
      <c r="C560" s="4">
        <v>1</v>
      </c>
      <c r="D560" s="4">
        <v>1</v>
      </c>
      <c r="E560" s="4">
        <v>1</v>
      </c>
      <c r="F560" s="4">
        <v>1</v>
      </c>
      <c r="J560" s="4">
        <v>1</v>
      </c>
      <c r="M560" s="4">
        <v>1</v>
      </c>
      <c r="N560" s="4">
        <v>1</v>
      </c>
      <c r="P560" s="4">
        <v>1</v>
      </c>
      <c r="T560" s="4">
        <v>1</v>
      </c>
      <c r="V560" s="4">
        <v>1</v>
      </c>
      <c r="Z560" s="4">
        <v>1</v>
      </c>
      <c r="AB560" s="7"/>
      <c r="AC560" s="10"/>
      <c r="AD560" s="10"/>
      <c r="AE560" s="10"/>
      <c r="AF560" s="10"/>
      <c r="AG560" s="10"/>
      <c r="AH560" s="10"/>
      <c r="AN560" s="4">
        <v>1</v>
      </c>
      <c r="AR560" s="4">
        <v>1</v>
      </c>
      <c r="AV560" s="4">
        <v>1</v>
      </c>
      <c r="BS560" s="4"/>
      <c r="BW560" s="10">
        <v>1</v>
      </c>
      <c r="CG560" s="7"/>
      <c r="CI560" s="4">
        <v>1</v>
      </c>
      <c r="CJ560" s="4"/>
      <c r="CL560" s="54"/>
      <c r="CM560" s="54"/>
      <c r="CN560" s="54"/>
      <c r="CO560" s="64"/>
      <c r="CP560" s="54"/>
      <c r="CQ560" s="54"/>
      <c r="CR560" s="54"/>
      <c r="CS560" s="54"/>
      <c r="CT560" s="54"/>
      <c r="CU560" s="54"/>
      <c r="CV560" s="54"/>
      <c r="CW560" s="54"/>
      <c r="CX560" s="54"/>
      <c r="CY560" s="11"/>
      <c r="DB560" s="4"/>
      <c r="DD560" s="4"/>
      <c r="DE560" s="4"/>
      <c r="DF560" s="4"/>
      <c r="DG560" s="4"/>
      <c r="DH560" s="4">
        <v>1</v>
      </c>
      <c r="DI560" s="4"/>
      <c r="DJ560" s="4"/>
      <c r="DK560" s="10"/>
      <c r="DL560" s="4">
        <v>1</v>
      </c>
      <c r="DM560" s="4"/>
      <c r="DN560" s="4"/>
      <c r="DO560" s="4"/>
      <c r="DP560" s="4"/>
      <c r="DQ560" s="4"/>
      <c r="DR560" s="10"/>
      <c r="DS560" s="4"/>
      <c r="DT560" s="4"/>
      <c r="DU560" s="4"/>
      <c r="DV560" s="4"/>
      <c r="DX560" s="4"/>
      <c r="DZ560" s="4"/>
      <c r="EA560" s="11"/>
      <c r="EB560" s="4"/>
      <c r="EC560" s="4"/>
      <c r="ED560" s="4"/>
      <c r="EE560" s="11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10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19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U560" s="4"/>
      <c r="GV560" s="11"/>
      <c r="GZ560" s="11"/>
    </row>
    <row r="561" spans="1:261" x14ac:dyDescent="0.2">
      <c r="A561" s="23">
        <v>41588</v>
      </c>
      <c r="B561" s="23"/>
      <c r="C561" s="4">
        <v>1</v>
      </c>
      <c r="D561" s="4">
        <v>1</v>
      </c>
      <c r="E561" s="4">
        <v>1</v>
      </c>
      <c r="F561" s="4">
        <v>1</v>
      </c>
      <c r="I561" s="4">
        <v>1</v>
      </c>
      <c r="J561" s="4">
        <v>1</v>
      </c>
      <c r="T561" s="4">
        <v>1</v>
      </c>
      <c r="V561" s="4">
        <v>1</v>
      </c>
      <c r="AB561" s="7"/>
      <c r="AC561" s="10"/>
      <c r="AD561" s="10"/>
      <c r="AE561" s="10"/>
      <c r="AF561" s="10"/>
      <c r="AG561" s="10"/>
      <c r="AH561" s="10"/>
      <c r="AR561" s="4">
        <v>1</v>
      </c>
      <c r="BS561" s="4"/>
      <c r="BW561" s="10">
        <v>1</v>
      </c>
      <c r="CG561" s="7"/>
      <c r="CI561" s="4">
        <v>1</v>
      </c>
      <c r="CJ561" s="4"/>
      <c r="CL561" s="54"/>
      <c r="CM561" s="54"/>
      <c r="CN561" s="54"/>
      <c r="CO561" s="64"/>
      <c r="CP561" s="54"/>
      <c r="CQ561" s="54"/>
      <c r="CR561" s="54"/>
      <c r="CS561" s="54"/>
      <c r="CT561" s="54"/>
      <c r="CU561" s="54"/>
      <c r="CV561" s="54"/>
      <c r="CW561" s="54"/>
      <c r="CX561" s="54"/>
      <c r="CY561" s="11"/>
      <c r="DB561" s="4"/>
      <c r="DD561" s="4"/>
      <c r="DE561" s="4"/>
      <c r="DF561" s="4"/>
      <c r="DG561" s="4"/>
      <c r="DH561" s="4">
        <v>1</v>
      </c>
      <c r="DI561" s="4"/>
      <c r="DJ561" s="4"/>
      <c r="DK561" s="10"/>
      <c r="DL561" s="4"/>
      <c r="DM561" s="4"/>
      <c r="DN561" s="4"/>
      <c r="DO561" s="4"/>
      <c r="DP561" s="4"/>
      <c r="DQ561" s="4"/>
      <c r="DR561" s="10"/>
      <c r="DS561" s="4"/>
      <c r="DT561" s="4"/>
      <c r="DU561" s="4"/>
      <c r="DV561" s="4"/>
      <c r="DX561" s="4"/>
      <c r="DZ561" s="4"/>
      <c r="EA561" s="11"/>
      <c r="EB561" s="4"/>
      <c r="EC561" s="4"/>
      <c r="ED561" s="4"/>
      <c r="EE561" s="11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10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19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U561" s="4"/>
      <c r="GV561" s="11"/>
      <c r="GZ561" s="11"/>
    </row>
    <row r="562" spans="1:261" x14ac:dyDescent="0.2">
      <c r="A562" s="23">
        <v>41595</v>
      </c>
      <c r="B562" s="23"/>
      <c r="C562" s="4">
        <v>1</v>
      </c>
      <c r="D562" s="4">
        <v>1</v>
      </c>
      <c r="F562" s="4">
        <v>1</v>
      </c>
      <c r="J562" s="4">
        <v>1</v>
      </c>
      <c r="T562" s="4">
        <v>1</v>
      </c>
      <c r="Z562" s="4">
        <v>1</v>
      </c>
      <c r="AB562" s="7"/>
      <c r="AC562" s="10"/>
      <c r="AD562" s="10"/>
      <c r="AE562" s="10"/>
      <c r="AF562" s="10"/>
      <c r="AG562" s="10"/>
      <c r="AH562" s="10"/>
      <c r="BI562" s="4">
        <v>1</v>
      </c>
      <c r="BS562" s="4"/>
      <c r="BW562" s="10">
        <v>1</v>
      </c>
      <c r="CG562" s="7"/>
      <c r="CI562" s="4">
        <v>1</v>
      </c>
      <c r="CJ562" s="4"/>
      <c r="CL562" s="54"/>
      <c r="CM562" s="54"/>
      <c r="CN562" s="54"/>
      <c r="CO562" s="64"/>
      <c r="CP562" s="54"/>
      <c r="CQ562" s="54"/>
      <c r="CR562" s="54"/>
      <c r="CS562" s="54"/>
      <c r="CT562" s="54"/>
      <c r="CU562" s="54"/>
      <c r="CV562" s="54"/>
      <c r="CW562" s="54"/>
      <c r="CX562" s="54"/>
      <c r="CY562" s="11"/>
      <c r="DB562" s="4"/>
      <c r="DD562" s="4"/>
      <c r="DE562" s="4"/>
      <c r="DF562" s="4"/>
      <c r="DG562" s="4"/>
      <c r="DH562" s="4"/>
      <c r="DI562" s="4"/>
      <c r="DJ562" s="4"/>
      <c r="DK562" s="10"/>
      <c r="DL562" s="4"/>
      <c r="DM562" s="4"/>
      <c r="DN562" s="4"/>
      <c r="DO562" s="4"/>
      <c r="DP562" s="4"/>
      <c r="DQ562" s="4"/>
      <c r="DR562" s="10"/>
      <c r="DS562" s="4"/>
      <c r="DT562" s="4"/>
      <c r="DU562" s="4"/>
      <c r="DV562" s="4">
        <v>1</v>
      </c>
      <c r="DX562" s="4"/>
      <c r="DZ562" s="4"/>
      <c r="EA562" s="11"/>
      <c r="EB562" s="4"/>
      <c r="EC562" s="4"/>
      <c r="ED562" s="4"/>
      <c r="EE562" s="11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10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19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U562" s="4"/>
      <c r="GV562" s="11"/>
      <c r="GZ562" s="11"/>
    </row>
    <row r="563" spans="1:261" x14ac:dyDescent="0.2">
      <c r="A563" s="23">
        <v>41602</v>
      </c>
      <c r="B563" s="23"/>
      <c r="C563" s="4">
        <v>1</v>
      </c>
      <c r="D563" s="4">
        <v>1</v>
      </c>
      <c r="E563" s="4">
        <v>1</v>
      </c>
      <c r="F563" s="4">
        <v>1</v>
      </c>
      <c r="J563" s="4">
        <v>1</v>
      </c>
      <c r="V563" s="4">
        <v>1</v>
      </c>
      <c r="Z563" s="4">
        <v>1</v>
      </c>
      <c r="AB563" s="7"/>
      <c r="AC563" s="10"/>
      <c r="AD563" s="10"/>
      <c r="AE563" s="10"/>
      <c r="AF563" s="10"/>
      <c r="AG563" s="10"/>
      <c r="AH563" s="10"/>
      <c r="AR563" s="4">
        <v>1</v>
      </c>
      <c r="BI563" s="4">
        <v>1</v>
      </c>
      <c r="BS563" s="4"/>
      <c r="BW563" s="10"/>
      <c r="CG563" s="7"/>
      <c r="CJ563" s="4"/>
      <c r="CL563" s="54">
        <v>1</v>
      </c>
      <c r="CM563" s="54"/>
      <c r="CN563" s="54"/>
      <c r="CO563" s="64"/>
      <c r="CP563" s="54"/>
      <c r="CQ563" s="54"/>
      <c r="CR563" s="54"/>
      <c r="CS563" s="54"/>
      <c r="CT563" s="54"/>
      <c r="CU563" s="54"/>
      <c r="CV563" s="54"/>
      <c r="CW563" s="54"/>
      <c r="CX563" s="54"/>
      <c r="CY563" s="11"/>
      <c r="CZ563" s="4">
        <v>1</v>
      </c>
      <c r="DB563" s="4"/>
      <c r="DD563" s="4"/>
      <c r="DE563" s="4"/>
      <c r="DF563" s="4"/>
      <c r="DG563" s="4"/>
      <c r="DH563" s="4"/>
      <c r="DI563" s="4"/>
      <c r="DJ563" s="4"/>
      <c r="DK563" s="10"/>
      <c r="DL563" s="4"/>
      <c r="DM563" s="4"/>
      <c r="DN563" s="4"/>
      <c r="DO563" s="4"/>
      <c r="DP563" s="4"/>
      <c r="DQ563" s="4"/>
      <c r="DR563" s="10"/>
      <c r="DS563" s="4"/>
      <c r="DT563" s="4"/>
      <c r="DU563" s="4"/>
      <c r="DV563" s="4"/>
      <c r="DX563" s="4"/>
      <c r="DZ563" s="4"/>
      <c r="EA563" s="11"/>
      <c r="EB563" s="4"/>
      <c r="EC563" s="4"/>
      <c r="ED563" s="4"/>
      <c r="EE563" s="11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10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19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U563" s="4"/>
      <c r="GV563" s="11"/>
      <c r="GZ563" s="11"/>
    </row>
    <row r="564" spans="1:261" x14ac:dyDescent="0.2">
      <c r="A564" s="23">
        <v>41609</v>
      </c>
      <c r="B564" s="23"/>
      <c r="C564" s="4">
        <v>1</v>
      </c>
      <c r="D564" s="4">
        <v>1</v>
      </c>
      <c r="E564" s="4">
        <v>1</v>
      </c>
      <c r="F564" s="4">
        <v>1</v>
      </c>
      <c r="J564" s="4">
        <v>1</v>
      </c>
      <c r="P564" s="4">
        <v>1</v>
      </c>
      <c r="V564" s="4">
        <v>1</v>
      </c>
      <c r="Z564" s="4">
        <v>1</v>
      </c>
      <c r="AB564" s="7"/>
      <c r="AC564" s="10"/>
      <c r="AD564" s="10"/>
      <c r="AE564" s="10"/>
      <c r="AF564" s="10"/>
      <c r="AG564" s="10"/>
      <c r="AH564" s="10"/>
      <c r="AX564" s="4">
        <v>1</v>
      </c>
      <c r="BI564" s="4">
        <v>1</v>
      </c>
      <c r="BS564" s="4"/>
      <c r="BW564" s="10"/>
      <c r="CG564" s="7"/>
      <c r="CJ564" s="4"/>
      <c r="CL564" s="54">
        <v>1</v>
      </c>
      <c r="CM564" s="54"/>
      <c r="CN564" s="54"/>
      <c r="CO564" s="64"/>
      <c r="CP564" s="54"/>
      <c r="CQ564" s="54"/>
      <c r="CR564" s="54"/>
      <c r="CS564" s="54"/>
      <c r="CT564" s="54"/>
      <c r="CU564" s="54"/>
      <c r="CV564" s="54"/>
      <c r="CW564" s="54"/>
      <c r="CX564" s="54"/>
      <c r="CY564" s="11"/>
      <c r="DB564" s="4"/>
      <c r="DD564" s="4"/>
      <c r="DE564" s="4"/>
      <c r="DF564" s="4"/>
      <c r="DG564" s="4"/>
      <c r="DH564" s="4">
        <v>1</v>
      </c>
      <c r="DI564" s="4"/>
      <c r="DJ564" s="4"/>
      <c r="DK564" s="10"/>
      <c r="DL564" s="4"/>
      <c r="DM564" s="4"/>
      <c r="DN564" s="4"/>
      <c r="DO564" s="4"/>
      <c r="DP564" s="4"/>
      <c r="DQ564" s="4"/>
      <c r="DR564" s="10"/>
      <c r="DS564" s="4"/>
      <c r="DT564" s="4"/>
      <c r="DU564" s="4"/>
      <c r="DV564" s="4"/>
      <c r="DX564" s="4"/>
      <c r="DZ564" s="4"/>
      <c r="EA564" s="11"/>
      <c r="EB564" s="4"/>
      <c r="EC564" s="4"/>
      <c r="ED564" s="4"/>
      <c r="EE564" s="11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10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19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U564" s="4"/>
      <c r="GV564" s="11"/>
      <c r="GZ564" s="11"/>
    </row>
    <row r="565" spans="1:261" x14ac:dyDescent="0.2">
      <c r="A565" s="23">
        <v>41616</v>
      </c>
      <c r="B565" s="23"/>
      <c r="C565" s="4">
        <v>1</v>
      </c>
      <c r="D565" s="4">
        <v>1</v>
      </c>
      <c r="E565" s="4">
        <v>1</v>
      </c>
      <c r="F565" s="4">
        <v>1</v>
      </c>
      <c r="T565" s="4">
        <v>1</v>
      </c>
      <c r="Z565" s="4">
        <v>1</v>
      </c>
      <c r="AB565" s="7"/>
      <c r="AC565" s="10"/>
      <c r="AD565" s="10"/>
      <c r="AE565" s="10"/>
      <c r="AF565" s="10"/>
      <c r="AG565" s="10"/>
      <c r="AH565" s="10"/>
      <c r="BI565" s="4">
        <v>1</v>
      </c>
      <c r="BS565" s="4"/>
      <c r="BW565" s="10">
        <v>1</v>
      </c>
      <c r="CG565" s="7"/>
      <c r="CJ565" s="4"/>
      <c r="CL565" s="54">
        <v>1</v>
      </c>
      <c r="CM565" s="54"/>
      <c r="CN565" s="54"/>
      <c r="CO565" s="64"/>
      <c r="CP565" s="54"/>
      <c r="CQ565" s="54"/>
      <c r="CR565" s="54"/>
      <c r="CS565" s="54"/>
      <c r="CT565" s="54"/>
      <c r="CU565" s="54"/>
      <c r="CV565" s="54"/>
      <c r="CW565" s="54"/>
      <c r="CX565" s="54"/>
      <c r="CY565" s="11"/>
      <c r="CZ565" s="4">
        <v>1</v>
      </c>
      <c r="DB565" s="4"/>
      <c r="DD565" s="4"/>
      <c r="DE565" s="4"/>
      <c r="DF565" s="4"/>
      <c r="DG565" s="4"/>
      <c r="DH565" s="4"/>
      <c r="DI565" s="4"/>
      <c r="DJ565" s="4"/>
      <c r="DK565" s="10"/>
      <c r="DL565" s="4"/>
      <c r="DM565" s="4"/>
      <c r="DN565" s="4"/>
      <c r="DO565" s="4"/>
      <c r="DP565" s="4"/>
      <c r="DQ565" s="4"/>
      <c r="DR565" s="10"/>
      <c r="DS565" s="4"/>
      <c r="DT565" s="4"/>
      <c r="DU565" s="4"/>
      <c r="DV565" s="4"/>
      <c r="DX565" s="4"/>
      <c r="DZ565" s="4"/>
      <c r="EA565" s="11"/>
      <c r="EB565" s="4"/>
      <c r="EC565" s="4"/>
      <c r="ED565" s="4"/>
      <c r="EE565" s="11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10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19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U565" s="4"/>
      <c r="GV565" s="11"/>
      <c r="GZ565" s="11"/>
    </row>
    <row r="566" spans="1:261" x14ac:dyDescent="0.2">
      <c r="A566" s="23">
        <v>41623</v>
      </c>
      <c r="B566" s="23"/>
      <c r="D566" s="4">
        <v>1</v>
      </c>
      <c r="E566" s="4">
        <v>1</v>
      </c>
      <c r="F566" s="4">
        <v>1</v>
      </c>
      <c r="J566" s="4">
        <v>1</v>
      </c>
      <c r="M566" s="4">
        <v>1</v>
      </c>
      <c r="T566" s="4">
        <v>1</v>
      </c>
      <c r="V566" s="4">
        <v>1</v>
      </c>
      <c r="AB566" s="7"/>
      <c r="AC566" s="10"/>
      <c r="AD566" s="10"/>
      <c r="AE566" s="10"/>
      <c r="AF566" s="10"/>
      <c r="AG566" s="10"/>
      <c r="AH566" s="10"/>
      <c r="AV566" s="4">
        <v>1</v>
      </c>
      <c r="BS566" s="4"/>
      <c r="BW566" s="10">
        <v>1</v>
      </c>
      <c r="CG566" s="7"/>
      <c r="CI566" s="4">
        <v>1</v>
      </c>
      <c r="CJ566" s="4"/>
      <c r="CL566" s="54"/>
      <c r="CM566" s="54"/>
      <c r="CN566" s="54"/>
      <c r="CO566" s="64"/>
      <c r="CP566" s="54"/>
      <c r="CQ566" s="54"/>
      <c r="CR566" s="54"/>
      <c r="CS566" s="54"/>
      <c r="CT566" s="54"/>
      <c r="CU566" s="54"/>
      <c r="CV566" s="54"/>
      <c r="CW566" s="54"/>
      <c r="CX566" s="54"/>
      <c r="CY566" s="11"/>
      <c r="DB566" s="4"/>
      <c r="DD566" s="4"/>
      <c r="DE566" s="4"/>
      <c r="DF566" s="4"/>
      <c r="DG566" s="4"/>
      <c r="DH566" s="4"/>
      <c r="DI566" s="4"/>
      <c r="DJ566" s="4"/>
      <c r="DK566" s="10"/>
      <c r="DL566" s="4"/>
      <c r="DM566" s="4"/>
      <c r="DN566" s="4"/>
      <c r="DO566" s="4"/>
      <c r="DP566" s="4"/>
      <c r="DQ566" s="4"/>
      <c r="DR566" s="10"/>
      <c r="DS566" s="4"/>
      <c r="DT566" s="4"/>
      <c r="DU566" s="4"/>
      <c r="DV566" s="4">
        <v>1</v>
      </c>
      <c r="DX566" s="4"/>
      <c r="DZ566" s="4"/>
      <c r="EA566" s="11"/>
      <c r="EB566" s="4"/>
      <c r="EC566" s="4"/>
      <c r="ED566" s="4"/>
      <c r="EE566" s="11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10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19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U566" s="4"/>
      <c r="GV566" s="11"/>
      <c r="GZ566" s="11"/>
    </row>
    <row r="567" spans="1:261" x14ac:dyDescent="0.2">
      <c r="A567" s="23">
        <v>41630</v>
      </c>
      <c r="B567" s="23"/>
      <c r="D567" s="4">
        <v>1</v>
      </c>
      <c r="E567" s="4">
        <v>1</v>
      </c>
      <c r="F567" s="4">
        <v>1</v>
      </c>
      <c r="J567" s="4">
        <v>1</v>
      </c>
      <c r="V567" s="4">
        <v>1</v>
      </c>
      <c r="AB567" s="7"/>
      <c r="AC567" s="10"/>
      <c r="AD567" s="10"/>
      <c r="AE567" s="10"/>
      <c r="AF567" s="10"/>
      <c r="AG567" s="10"/>
      <c r="AH567" s="10"/>
      <c r="AR567" s="4">
        <v>1</v>
      </c>
      <c r="BS567" s="4"/>
      <c r="BW567" s="10">
        <v>1</v>
      </c>
      <c r="CG567" s="7"/>
      <c r="CJ567" s="4"/>
      <c r="CL567" s="54">
        <v>1</v>
      </c>
      <c r="CM567" s="54"/>
      <c r="CN567" s="54"/>
      <c r="CO567" s="64"/>
      <c r="CP567" s="54"/>
      <c r="CQ567" s="54"/>
      <c r="CR567" s="54"/>
      <c r="CS567" s="54"/>
      <c r="CT567" s="54"/>
      <c r="CU567" s="54"/>
      <c r="CV567" s="54"/>
      <c r="CW567" s="54"/>
      <c r="CX567" s="54"/>
      <c r="CY567" s="11"/>
      <c r="DB567" s="4"/>
      <c r="DD567" s="4"/>
      <c r="DE567" s="4"/>
      <c r="DF567" s="4"/>
      <c r="DG567" s="4"/>
      <c r="DH567" s="4">
        <v>1</v>
      </c>
      <c r="DI567" s="4"/>
      <c r="DJ567" s="4"/>
      <c r="DK567" s="10"/>
      <c r="DL567" s="4"/>
      <c r="DM567" s="4"/>
      <c r="DN567" s="4"/>
      <c r="DO567" s="4"/>
      <c r="DP567" s="4"/>
      <c r="DQ567" s="4"/>
      <c r="DR567" s="10"/>
      <c r="DS567" s="4"/>
      <c r="DT567" s="4"/>
      <c r="DU567" s="4"/>
      <c r="DV567" s="4"/>
      <c r="DX567" s="4"/>
      <c r="DZ567" s="4"/>
      <c r="EA567" s="11"/>
      <c r="EB567" s="4"/>
      <c r="EC567" s="4"/>
      <c r="ED567" s="4"/>
      <c r="EE567" s="11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10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19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U567" s="4"/>
      <c r="GV567" s="11"/>
      <c r="GZ567" s="11"/>
    </row>
    <row r="568" spans="1:261" s="16" customFormat="1" x14ac:dyDescent="0.2">
      <c r="A568" s="15">
        <v>41637</v>
      </c>
      <c r="B568" s="5"/>
      <c r="C568" s="5"/>
      <c r="D568" s="5">
        <v>1</v>
      </c>
      <c r="E568" s="5">
        <v>1</v>
      </c>
      <c r="F568" s="5">
        <v>1</v>
      </c>
      <c r="G568" s="5"/>
      <c r="H568" s="5"/>
      <c r="I568" s="5"/>
      <c r="J568" s="5">
        <v>1</v>
      </c>
      <c r="K568" s="5"/>
      <c r="L568" s="5"/>
      <c r="M568" s="5"/>
      <c r="N568" s="5"/>
      <c r="O568" s="5"/>
      <c r="P568" s="5"/>
      <c r="Q568" s="5"/>
      <c r="R568" s="5">
        <v>1</v>
      </c>
      <c r="S568" s="5"/>
      <c r="T568" s="5">
        <v>1</v>
      </c>
      <c r="U568" s="5"/>
      <c r="V568" s="5">
        <v>1</v>
      </c>
      <c r="W568" s="5"/>
      <c r="X568" s="5"/>
      <c r="Y568" s="5"/>
      <c r="Z568" s="5"/>
      <c r="AA568" s="5"/>
      <c r="AB568" s="72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>
        <v>1</v>
      </c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>
        <v>1</v>
      </c>
      <c r="BX568" s="5"/>
      <c r="BY568" s="5"/>
      <c r="BZ568" s="5"/>
      <c r="CA568" s="5"/>
      <c r="CB568" s="5"/>
      <c r="CC568" s="5"/>
      <c r="CD568" s="5"/>
      <c r="CE568" s="5"/>
      <c r="CF568" s="5"/>
      <c r="CG568" s="7"/>
      <c r="CH568" s="5"/>
      <c r="CI568" s="5">
        <v>1</v>
      </c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11"/>
      <c r="CZ568" s="5">
        <v>1</v>
      </c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Z568" s="5"/>
      <c r="EA568" s="11"/>
      <c r="EE568" s="11"/>
      <c r="EF568" s="5"/>
      <c r="EG568" s="5"/>
      <c r="EI568" s="5"/>
      <c r="EO568" s="5"/>
      <c r="FL568" s="19"/>
      <c r="GC568" s="19"/>
    </row>
    <row r="569" spans="1:261" x14ac:dyDescent="0.2">
      <c r="A569" s="23">
        <v>41644</v>
      </c>
      <c r="B569" s="23"/>
      <c r="C569" s="4">
        <v>1</v>
      </c>
      <c r="D569" s="4">
        <v>1</v>
      </c>
      <c r="E569" s="64">
        <v>1</v>
      </c>
      <c r="F569" s="4">
        <v>1</v>
      </c>
      <c r="J569" s="4">
        <v>1</v>
      </c>
      <c r="M569" s="4">
        <v>1</v>
      </c>
      <c r="N569" s="4">
        <v>1</v>
      </c>
      <c r="R569" s="4">
        <v>1</v>
      </c>
      <c r="U569" s="4">
        <v>1</v>
      </c>
      <c r="V569" s="4">
        <v>1</v>
      </c>
      <c r="Z569" s="4">
        <v>1</v>
      </c>
      <c r="AA569" s="4"/>
      <c r="AB569" s="72"/>
      <c r="AR569" s="4">
        <v>1</v>
      </c>
      <c r="BS569" s="4"/>
      <c r="BW569" s="4">
        <v>1</v>
      </c>
      <c r="CG569" s="72"/>
      <c r="CJ569" s="4"/>
      <c r="CL569" s="54">
        <v>1</v>
      </c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152"/>
      <c r="DB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>
        <v>1</v>
      </c>
      <c r="DX569" s="4"/>
      <c r="DZ569" s="4"/>
      <c r="EA569" s="72"/>
      <c r="EB569" s="4"/>
      <c r="EC569" s="4"/>
      <c r="ED569" s="4"/>
      <c r="EE569" s="72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10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K569" s="4"/>
      <c r="GL569" s="19"/>
      <c r="GP569" s="19"/>
      <c r="HE569" s="4"/>
      <c r="HG569" s="4"/>
      <c r="HM569" s="4"/>
      <c r="IJ569" s="19"/>
      <c r="JA569" s="19"/>
    </row>
    <row r="570" spans="1:261" x14ac:dyDescent="0.2">
      <c r="A570" s="23">
        <v>41651</v>
      </c>
      <c r="B570" s="23"/>
      <c r="C570" s="4">
        <v>1</v>
      </c>
      <c r="D570" s="4">
        <v>1</v>
      </c>
      <c r="E570" s="4">
        <v>1</v>
      </c>
      <c r="F570" s="4">
        <v>1</v>
      </c>
      <c r="J570" s="4">
        <v>1</v>
      </c>
      <c r="V570" s="4">
        <v>1</v>
      </c>
      <c r="Z570" s="4">
        <v>1</v>
      </c>
      <c r="AA570" s="4"/>
      <c r="AB570" s="72"/>
      <c r="BI570" s="4">
        <v>1</v>
      </c>
      <c r="BS570" s="4"/>
      <c r="BW570" s="4">
        <v>1</v>
      </c>
      <c r="CG570" s="72"/>
      <c r="CJ570" s="4"/>
      <c r="CL570" s="54">
        <v>1</v>
      </c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152"/>
      <c r="DB570" s="4"/>
      <c r="DD570" s="4"/>
      <c r="DE570" s="4"/>
      <c r="DF570" s="4"/>
      <c r="DG570" s="4"/>
      <c r="DH570" s="4">
        <v>1</v>
      </c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X570" s="4"/>
      <c r="DZ570" s="4"/>
      <c r="EA570" s="72"/>
      <c r="EB570" s="4"/>
      <c r="EC570" s="4"/>
      <c r="ED570" s="4"/>
      <c r="EE570" s="72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10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K570" s="4"/>
      <c r="GL570" s="19"/>
      <c r="GP570" s="19"/>
      <c r="HE570" s="4"/>
      <c r="HG570" s="4"/>
      <c r="HM570" s="4"/>
      <c r="IJ570" s="19"/>
      <c r="JA570" s="19"/>
    </row>
    <row r="571" spans="1:261" x14ac:dyDescent="0.2">
      <c r="A571" s="23">
        <v>41658</v>
      </c>
      <c r="B571" s="23"/>
      <c r="C571" s="4">
        <v>1</v>
      </c>
      <c r="D571" s="4">
        <v>1</v>
      </c>
      <c r="E571" s="4">
        <v>1</v>
      </c>
      <c r="F571" s="4">
        <v>1</v>
      </c>
      <c r="T571" s="4">
        <v>1</v>
      </c>
      <c r="V571" s="4">
        <v>1</v>
      </c>
      <c r="AA571" s="4"/>
      <c r="AB571" s="72"/>
      <c r="AX571" s="4">
        <v>1</v>
      </c>
      <c r="BI571" s="4">
        <v>1</v>
      </c>
      <c r="BS571" s="4"/>
      <c r="CG571" s="72"/>
      <c r="CJ571" s="4"/>
      <c r="CL571" s="54">
        <v>1</v>
      </c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152"/>
      <c r="DA571" s="4">
        <v>1</v>
      </c>
      <c r="DB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>
        <v>1</v>
      </c>
      <c r="DX571" s="4"/>
      <c r="DZ571" s="4"/>
      <c r="EA571" s="72"/>
      <c r="EB571" s="4"/>
      <c r="EC571" s="4"/>
      <c r="ED571" s="4"/>
      <c r="EE571" s="72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10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K571" s="4"/>
      <c r="GL571" s="19"/>
      <c r="GP571" s="19"/>
      <c r="HE571" s="4"/>
      <c r="HG571" s="4"/>
      <c r="HM571" s="4"/>
      <c r="IJ571" s="19"/>
      <c r="JA571" s="19"/>
    </row>
    <row r="572" spans="1:261" x14ac:dyDescent="0.2">
      <c r="A572" s="23">
        <v>41665</v>
      </c>
      <c r="B572" s="23"/>
      <c r="D572" s="4">
        <v>1</v>
      </c>
      <c r="F572" s="4">
        <v>1</v>
      </c>
      <c r="J572" s="4">
        <v>1</v>
      </c>
      <c r="P572" s="4">
        <v>1</v>
      </c>
      <c r="V572" s="4">
        <v>1</v>
      </c>
      <c r="AA572" s="4"/>
      <c r="AB572" s="72"/>
      <c r="AX572" s="4">
        <v>1</v>
      </c>
      <c r="BS572" s="4"/>
      <c r="BW572" s="4">
        <v>1</v>
      </c>
      <c r="CG572" s="72"/>
      <c r="CI572" s="4">
        <v>1</v>
      </c>
      <c r="CJ572" s="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152"/>
      <c r="DA572" s="4">
        <v>1</v>
      </c>
      <c r="DB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>
        <v>1</v>
      </c>
      <c r="DX572" s="4"/>
      <c r="DZ572" s="4"/>
      <c r="EA572" s="72"/>
      <c r="EB572" s="4"/>
      <c r="EC572" s="4"/>
      <c r="ED572" s="4"/>
      <c r="EE572" s="72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10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K572" s="4"/>
      <c r="GL572" s="19"/>
      <c r="GP572" s="19"/>
      <c r="HE572" s="4"/>
      <c r="HG572" s="4"/>
      <c r="HM572" s="4"/>
      <c r="IJ572" s="19"/>
      <c r="JA572" s="19"/>
    </row>
    <row r="573" spans="1:261" x14ac:dyDescent="0.2">
      <c r="A573" s="23">
        <v>41672</v>
      </c>
      <c r="B573" s="23"/>
      <c r="C573" s="4">
        <v>1</v>
      </c>
      <c r="D573" s="4">
        <v>1</v>
      </c>
      <c r="E573" s="4">
        <v>1</v>
      </c>
      <c r="F573" s="4">
        <v>1</v>
      </c>
      <c r="J573" s="4">
        <v>1</v>
      </c>
      <c r="V573" s="4">
        <v>1</v>
      </c>
      <c r="Z573" s="4">
        <v>1</v>
      </c>
      <c r="AA573" s="4"/>
      <c r="AB573" s="72"/>
      <c r="AX573" s="4">
        <v>1</v>
      </c>
      <c r="BS573" s="4"/>
      <c r="BW573" s="4">
        <v>1</v>
      </c>
      <c r="CG573" s="72"/>
      <c r="CJ573" s="4"/>
      <c r="CL573" s="54">
        <v>1</v>
      </c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152"/>
      <c r="DA573" s="4">
        <v>1</v>
      </c>
      <c r="DB573" s="4"/>
      <c r="DD573" s="4"/>
      <c r="DE573" s="4"/>
      <c r="DF573" s="4"/>
      <c r="DG573" s="4"/>
      <c r="DH573" s="4">
        <v>1</v>
      </c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X573" s="4"/>
      <c r="DZ573" s="4"/>
      <c r="EA573" s="72"/>
      <c r="EB573" s="4"/>
      <c r="EC573" s="4"/>
      <c r="ED573" s="4"/>
      <c r="EE573" s="72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10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K573" s="4"/>
      <c r="GL573" s="19"/>
      <c r="GP573" s="19"/>
      <c r="HE573" s="4"/>
      <c r="HG573" s="4"/>
      <c r="HM573" s="4"/>
      <c r="IJ573" s="19"/>
      <c r="JA573" s="19"/>
    </row>
    <row r="574" spans="1:261" x14ac:dyDescent="0.2">
      <c r="A574" s="23">
        <v>41679</v>
      </c>
      <c r="B574" s="23"/>
      <c r="C574" s="4">
        <v>1</v>
      </c>
      <c r="D574" s="4">
        <v>1</v>
      </c>
      <c r="E574" s="4">
        <v>1</v>
      </c>
      <c r="F574" s="4">
        <v>1</v>
      </c>
      <c r="J574" s="4">
        <v>1</v>
      </c>
      <c r="T574" s="4">
        <v>1</v>
      </c>
      <c r="V574" s="4">
        <v>1</v>
      </c>
      <c r="Z574" s="4">
        <v>1</v>
      </c>
      <c r="AA574" s="4"/>
      <c r="AB574" s="72"/>
      <c r="AV574" s="4">
        <v>1</v>
      </c>
      <c r="BI574" s="4">
        <v>1</v>
      </c>
      <c r="BS574" s="4"/>
      <c r="CG574" s="72"/>
      <c r="CI574" s="4">
        <v>1</v>
      </c>
      <c r="CJ574" s="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152"/>
      <c r="CZ574" s="4">
        <v>1</v>
      </c>
      <c r="DA574" s="4">
        <v>1</v>
      </c>
      <c r="DB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X574" s="4"/>
      <c r="DZ574" s="4"/>
      <c r="EA574" s="72"/>
      <c r="EB574" s="4"/>
      <c r="EC574" s="4"/>
      <c r="ED574" s="4"/>
      <c r="EE574" s="72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10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K574" s="4"/>
      <c r="GL574" s="19"/>
      <c r="GP574" s="19"/>
      <c r="HE574" s="4"/>
      <c r="HG574" s="4"/>
      <c r="HM574" s="4"/>
      <c r="IJ574" s="19"/>
      <c r="JA574" s="19"/>
    </row>
    <row r="575" spans="1:261" x14ac:dyDescent="0.2">
      <c r="A575" s="23">
        <v>41686</v>
      </c>
      <c r="B575" s="23"/>
      <c r="C575" s="4">
        <v>1</v>
      </c>
      <c r="D575" s="4">
        <v>1</v>
      </c>
      <c r="E575" s="4">
        <v>1</v>
      </c>
      <c r="F575" s="4">
        <v>1</v>
      </c>
      <c r="J575" s="4">
        <v>1</v>
      </c>
      <c r="V575" s="4">
        <v>1</v>
      </c>
      <c r="Z575" s="4">
        <v>1</v>
      </c>
      <c r="AA575" s="4"/>
      <c r="AB575" s="72"/>
      <c r="AX575" s="4">
        <v>1</v>
      </c>
      <c r="BI575" s="4">
        <v>1</v>
      </c>
      <c r="BS575" s="4"/>
      <c r="CG575" s="72"/>
      <c r="CJ575" s="4"/>
      <c r="CL575" s="54">
        <v>1</v>
      </c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152"/>
      <c r="DA575" s="4">
        <v>1</v>
      </c>
      <c r="DB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>
        <v>1</v>
      </c>
      <c r="DX575" s="4"/>
      <c r="DZ575" s="4"/>
      <c r="EA575" s="72"/>
      <c r="EB575" s="4"/>
      <c r="EC575" s="4"/>
      <c r="ED575" s="4"/>
      <c r="EE575" s="72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10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K575" s="4"/>
      <c r="GL575" s="19"/>
      <c r="GP575" s="19"/>
      <c r="HE575" s="4"/>
      <c r="HG575" s="4"/>
      <c r="HM575" s="4"/>
      <c r="IJ575" s="19"/>
      <c r="JA575" s="19"/>
    </row>
    <row r="576" spans="1:261" x14ac:dyDescent="0.2">
      <c r="A576" s="23">
        <v>41693</v>
      </c>
      <c r="B576" s="23"/>
      <c r="C576" s="4">
        <v>1</v>
      </c>
      <c r="D576" s="4">
        <v>1</v>
      </c>
      <c r="E576" s="4">
        <v>1</v>
      </c>
      <c r="F576" s="4">
        <v>1</v>
      </c>
      <c r="J576" s="4">
        <v>1</v>
      </c>
      <c r="P576" s="4">
        <v>0.5</v>
      </c>
      <c r="V576" s="4">
        <v>1</v>
      </c>
      <c r="Z576" s="4">
        <v>1</v>
      </c>
      <c r="AA576" s="4"/>
      <c r="AB576" s="72"/>
      <c r="BI576" s="4">
        <v>1</v>
      </c>
      <c r="BS576" s="4"/>
      <c r="BW576" s="4">
        <v>1</v>
      </c>
      <c r="CG576" s="72"/>
      <c r="CJ576" s="4"/>
      <c r="CL576" s="54">
        <v>1</v>
      </c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152"/>
      <c r="DA576" s="4">
        <v>1</v>
      </c>
      <c r="DB576" s="4"/>
      <c r="DD576" s="4"/>
      <c r="DE576" s="4"/>
      <c r="DF576" s="4"/>
      <c r="DG576" s="4"/>
      <c r="DH576" s="4">
        <v>1</v>
      </c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X576" s="4"/>
      <c r="DZ576" s="4"/>
      <c r="EA576" s="72"/>
      <c r="EB576" s="4"/>
      <c r="EC576" s="4"/>
      <c r="ED576" s="4"/>
      <c r="EE576" s="72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10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K576" s="4"/>
      <c r="GL576" s="19"/>
      <c r="GP576" s="19"/>
      <c r="HE576" s="4"/>
      <c r="HG576" s="4"/>
      <c r="HM576" s="4"/>
      <c r="IJ576" s="19"/>
      <c r="JA576" s="19"/>
    </row>
    <row r="577" spans="1:261" x14ac:dyDescent="0.2">
      <c r="A577" s="23">
        <v>41700</v>
      </c>
      <c r="B577" s="23"/>
      <c r="D577" s="4">
        <v>1</v>
      </c>
      <c r="E577" s="4">
        <v>1</v>
      </c>
      <c r="F577" s="4">
        <v>1</v>
      </c>
      <c r="J577" s="4">
        <v>1</v>
      </c>
      <c r="AA577" s="4"/>
      <c r="AB577" s="72"/>
      <c r="AX577" s="4">
        <v>1</v>
      </c>
      <c r="BI577" s="4">
        <v>1</v>
      </c>
      <c r="BS577" s="4"/>
      <c r="CG577" s="72"/>
      <c r="CJ577" s="4"/>
      <c r="CL577" s="54">
        <v>1</v>
      </c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152"/>
      <c r="CZ577" s="4">
        <v>1</v>
      </c>
      <c r="DA577" s="4">
        <v>1</v>
      </c>
      <c r="DB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X577" s="4"/>
      <c r="DZ577" s="4"/>
      <c r="EA577" s="72"/>
      <c r="EB577" s="4"/>
      <c r="EC577" s="4"/>
      <c r="ED577" s="4"/>
      <c r="EE577" s="72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10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K577" s="4"/>
      <c r="GL577" s="19"/>
      <c r="GP577" s="19"/>
      <c r="HE577" s="4"/>
      <c r="HG577" s="4"/>
      <c r="HM577" s="4"/>
      <c r="IJ577" s="19"/>
      <c r="JA577" s="19"/>
    </row>
    <row r="578" spans="1:261" x14ac:dyDescent="0.2">
      <c r="A578" s="23">
        <v>41707</v>
      </c>
      <c r="B578" s="23"/>
      <c r="D578" s="4">
        <v>1</v>
      </c>
      <c r="E578" s="4">
        <v>1</v>
      </c>
      <c r="F578" s="4">
        <v>1</v>
      </c>
      <c r="J578" s="4">
        <v>1</v>
      </c>
      <c r="V578" s="4">
        <v>1</v>
      </c>
      <c r="Z578" s="4">
        <v>1</v>
      </c>
      <c r="AA578" s="4"/>
      <c r="AB578" s="72"/>
      <c r="AN578" s="4">
        <v>1</v>
      </c>
      <c r="AV578" s="4">
        <v>1</v>
      </c>
      <c r="BS578" s="4"/>
      <c r="BW578" s="4">
        <v>1</v>
      </c>
      <c r="CG578" s="72"/>
      <c r="CI578" s="4">
        <v>1</v>
      </c>
      <c r="CJ578" s="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152"/>
      <c r="DB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>
        <v>1</v>
      </c>
      <c r="DQ578" s="4"/>
      <c r="DR578" s="4"/>
      <c r="DS578" s="4"/>
      <c r="DT578" s="4"/>
      <c r="DU578" s="4"/>
      <c r="DV578" s="4">
        <v>1</v>
      </c>
      <c r="DX578" s="4"/>
      <c r="DZ578" s="4"/>
      <c r="EA578" s="72"/>
      <c r="EB578" s="4"/>
      <c r="EC578" s="4"/>
      <c r="ED578" s="4"/>
      <c r="EE578" s="72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10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K578" s="4"/>
      <c r="GL578" s="19"/>
      <c r="GP578" s="19"/>
      <c r="HE578" s="4"/>
      <c r="HG578" s="4"/>
      <c r="HM578" s="4"/>
      <c r="IJ578" s="19"/>
      <c r="JA578" s="19"/>
    </row>
    <row r="579" spans="1:261" x14ac:dyDescent="0.2">
      <c r="A579" s="23">
        <v>41714</v>
      </c>
      <c r="B579" s="23"/>
      <c r="C579" s="4">
        <v>1</v>
      </c>
      <c r="D579" s="4">
        <v>1</v>
      </c>
      <c r="E579" s="4">
        <v>1</v>
      </c>
      <c r="F579" s="4">
        <v>1</v>
      </c>
      <c r="J579" s="4">
        <v>1</v>
      </c>
      <c r="V579" s="4">
        <v>1</v>
      </c>
      <c r="Z579" s="4">
        <v>1</v>
      </c>
      <c r="AA579" s="4"/>
      <c r="AB579" s="72"/>
      <c r="AV579" s="4">
        <v>1</v>
      </c>
      <c r="AX579" s="4">
        <v>1</v>
      </c>
      <c r="BS579" s="4"/>
      <c r="CG579" s="72"/>
      <c r="CJ579" s="4"/>
      <c r="CL579" s="54">
        <v>1</v>
      </c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152"/>
      <c r="DA579" s="4">
        <v>1</v>
      </c>
      <c r="DB579" s="4"/>
      <c r="DD579" s="4"/>
      <c r="DE579" s="4"/>
      <c r="DF579" s="4"/>
      <c r="DG579" s="4"/>
      <c r="DH579" s="4">
        <v>1</v>
      </c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X579" s="4"/>
      <c r="DZ579" s="4"/>
      <c r="EA579" s="72"/>
      <c r="EB579" s="4"/>
      <c r="EC579" s="4"/>
      <c r="ED579" s="4"/>
      <c r="EE579" s="72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10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K579" s="4"/>
      <c r="GL579" s="19"/>
      <c r="GP579" s="19"/>
      <c r="HE579" s="4"/>
      <c r="HG579" s="4"/>
      <c r="HM579" s="4"/>
      <c r="IJ579" s="19"/>
      <c r="JA579" s="19"/>
    </row>
    <row r="580" spans="1:261" x14ac:dyDescent="0.2">
      <c r="A580" s="23">
        <v>41721</v>
      </c>
      <c r="B580" s="23"/>
      <c r="C580" s="4">
        <v>1</v>
      </c>
      <c r="D580" s="4">
        <v>1</v>
      </c>
      <c r="F580" s="4">
        <v>1</v>
      </c>
      <c r="J580" s="4">
        <v>1</v>
      </c>
      <c r="Z580" s="4">
        <v>1</v>
      </c>
      <c r="AA580" s="4"/>
      <c r="AB580" s="72"/>
      <c r="BI580" s="4">
        <v>1</v>
      </c>
      <c r="BS580" s="4"/>
      <c r="BW580" s="4">
        <v>1</v>
      </c>
      <c r="CG580" s="72"/>
      <c r="CJ580" s="4"/>
      <c r="CL580" s="54">
        <v>1</v>
      </c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152"/>
      <c r="CZ580" s="4">
        <v>1</v>
      </c>
      <c r="DB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>
        <v>1</v>
      </c>
      <c r="DP580" s="4"/>
      <c r="DQ580" s="4"/>
      <c r="DR580" s="4"/>
      <c r="DS580" s="4"/>
      <c r="DT580" s="4"/>
      <c r="DU580" s="4"/>
      <c r="DV580" s="4"/>
      <c r="DX580" s="4"/>
      <c r="DZ580" s="4"/>
      <c r="EA580" s="72"/>
      <c r="EB580" s="4"/>
      <c r="EC580" s="4"/>
      <c r="ED580" s="4"/>
      <c r="EE580" s="72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10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K580" s="4"/>
      <c r="GL580" s="19"/>
      <c r="GP580" s="19"/>
      <c r="HE580" s="4"/>
      <c r="HG580" s="4"/>
      <c r="HM580" s="4"/>
      <c r="IJ580" s="19"/>
      <c r="JA580" s="19"/>
    </row>
    <row r="581" spans="1:261" x14ac:dyDescent="0.2">
      <c r="A581" s="23">
        <v>41728</v>
      </c>
      <c r="B581" s="23"/>
      <c r="C581" s="4">
        <v>1</v>
      </c>
      <c r="D581" s="4">
        <v>1</v>
      </c>
      <c r="E581" s="4">
        <v>1</v>
      </c>
      <c r="F581" s="4">
        <v>1</v>
      </c>
      <c r="J581" s="4">
        <v>1</v>
      </c>
      <c r="M581" s="4">
        <v>1</v>
      </c>
      <c r="T581" s="4">
        <v>1</v>
      </c>
      <c r="V581" s="4">
        <v>1</v>
      </c>
      <c r="AA581" s="4"/>
      <c r="AB581" s="72"/>
      <c r="AX581" s="4">
        <v>1</v>
      </c>
      <c r="BI581" s="4">
        <v>1</v>
      </c>
      <c r="BS581" s="4"/>
      <c r="CG581" s="72"/>
      <c r="CJ581" s="4"/>
      <c r="CL581" s="54">
        <v>1</v>
      </c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152"/>
      <c r="CZ581" s="4">
        <v>1</v>
      </c>
      <c r="DB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>
        <v>1</v>
      </c>
      <c r="DQ581" s="4"/>
      <c r="DR581" s="4"/>
      <c r="DS581" s="4"/>
      <c r="DT581" s="4"/>
      <c r="DU581" s="4"/>
      <c r="DV581" s="4"/>
      <c r="DX581" s="4"/>
      <c r="DZ581" s="4"/>
      <c r="EA581" s="72"/>
      <c r="EB581" s="4"/>
      <c r="EC581" s="4"/>
      <c r="ED581" s="4"/>
      <c r="EE581" s="72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10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K581" s="4"/>
      <c r="GL581" s="19"/>
      <c r="GP581" s="19"/>
      <c r="HE581" s="4"/>
      <c r="HG581" s="4"/>
      <c r="HM581" s="4"/>
      <c r="IJ581" s="19"/>
      <c r="JA581" s="19"/>
    </row>
    <row r="582" spans="1:261" x14ac:dyDescent="0.2">
      <c r="A582" s="23">
        <v>41735</v>
      </c>
      <c r="B582" s="23"/>
      <c r="C582" s="4">
        <v>1</v>
      </c>
      <c r="D582" s="4">
        <v>1</v>
      </c>
      <c r="E582" s="4">
        <v>1</v>
      </c>
      <c r="F582" s="4">
        <v>0.9</v>
      </c>
      <c r="J582" s="4">
        <v>1</v>
      </c>
      <c r="V582" s="4">
        <v>1</v>
      </c>
      <c r="Z582" s="4">
        <v>1</v>
      </c>
      <c r="AA582" s="4"/>
      <c r="AB582" s="72"/>
      <c r="AX582" s="4">
        <v>1</v>
      </c>
      <c r="BS582" s="4"/>
      <c r="BW582" s="4">
        <v>1</v>
      </c>
      <c r="CG582" s="72"/>
      <c r="CI582" s="4">
        <v>1</v>
      </c>
      <c r="CJ582" s="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152"/>
      <c r="DB582" s="4"/>
      <c r="DD582" s="4"/>
      <c r="DE582" s="4"/>
      <c r="DF582" s="4"/>
      <c r="DG582" s="4"/>
      <c r="DH582" s="4">
        <v>1</v>
      </c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X582" s="4"/>
      <c r="DZ582" s="4"/>
      <c r="EA582" s="72"/>
      <c r="EB582" s="4"/>
      <c r="EC582" s="4"/>
      <c r="ED582" s="4"/>
      <c r="EE582" s="72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10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K582" s="4"/>
      <c r="GL582" s="19"/>
      <c r="GP582" s="19"/>
      <c r="HE582" s="4"/>
      <c r="HG582" s="4"/>
      <c r="HM582" s="4"/>
      <c r="IJ582" s="19"/>
      <c r="JA582" s="19"/>
    </row>
    <row r="583" spans="1:261" x14ac:dyDescent="0.2">
      <c r="A583" s="23">
        <v>41742</v>
      </c>
      <c r="B583" s="23"/>
      <c r="C583" s="4">
        <v>1</v>
      </c>
      <c r="E583" s="4">
        <v>1</v>
      </c>
      <c r="F583" s="4">
        <v>1</v>
      </c>
      <c r="J583" s="4">
        <v>1</v>
      </c>
      <c r="Z583" s="4">
        <v>1</v>
      </c>
      <c r="AA583" s="4"/>
      <c r="AB583" s="72"/>
      <c r="BI583" s="4">
        <v>1</v>
      </c>
      <c r="BS583" s="4"/>
      <c r="CG583" s="72"/>
      <c r="CJ583" s="4"/>
      <c r="CL583" s="54">
        <v>1</v>
      </c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152"/>
      <c r="CZ583" s="4">
        <v>1</v>
      </c>
      <c r="DB583" s="4">
        <v>1</v>
      </c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X583" s="4"/>
      <c r="DZ583" s="4"/>
      <c r="EA583" s="72"/>
      <c r="EB583" s="4"/>
      <c r="EC583" s="4"/>
      <c r="ED583" s="4"/>
      <c r="EE583" s="72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10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K583" s="4"/>
      <c r="GL583" s="19"/>
      <c r="GP583" s="19"/>
      <c r="HE583" s="4"/>
      <c r="HG583" s="4"/>
      <c r="HM583" s="4"/>
      <c r="IJ583" s="19"/>
      <c r="JA583" s="19"/>
    </row>
    <row r="584" spans="1:261" x14ac:dyDescent="0.2">
      <c r="A584" s="23">
        <v>41749</v>
      </c>
      <c r="B584" s="23"/>
      <c r="D584" s="4">
        <v>1</v>
      </c>
      <c r="E584" s="4">
        <v>1</v>
      </c>
      <c r="F584" s="4">
        <v>1</v>
      </c>
      <c r="J584" s="4">
        <v>1</v>
      </c>
      <c r="T584" s="4">
        <v>1</v>
      </c>
      <c r="AA584" s="4"/>
      <c r="AB584" s="72"/>
      <c r="AN584" s="4">
        <v>1</v>
      </c>
      <c r="AX584" s="4">
        <v>1</v>
      </c>
      <c r="BS584" s="4"/>
      <c r="CG584" s="72"/>
      <c r="CI584" s="4">
        <v>1</v>
      </c>
      <c r="CJ584" s="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152"/>
      <c r="DB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>
        <v>1</v>
      </c>
      <c r="DQ584" s="4"/>
      <c r="DR584" s="4"/>
      <c r="DS584" s="4"/>
      <c r="DT584" s="4"/>
      <c r="DU584" s="4"/>
      <c r="DV584" s="4"/>
      <c r="DX584" s="4"/>
      <c r="DZ584" s="4"/>
      <c r="EA584" s="72"/>
      <c r="EB584" s="4"/>
      <c r="EC584" s="4"/>
      <c r="ED584" s="4"/>
      <c r="EE584" s="72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10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K584" s="4"/>
      <c r="GL584" s="19"/>
      <c r="GP584" s="19"/>
      <c r="HE584" s="4"/>
      <c r="HG584" s="4"/>
      <c r="HM584" s="4"/>
      <c r="IJ584" s="19"/>
      <c r="JA584" s="19"/>
    </row>
    <row r="585" spans="1:261" x14ac:dyDescent="0.2">
      <c r="A585" s="23">
        <v>41756</v>
      </c>
      <c r="B585" s="23"/>
      <c r="C585" s="4">
        <v>1</v>
      </c>
      <c r="D585" s="4">
        <v>1</v>
      </c>
      <c r="E585" s="4">
        <v>1</v>
      </c>
      <c r="F585" s="4">
        <v>1</v>
      </c>
      <c r="J585" s="4">
        <v>1</v>
      </c>
      <c r="M585" s="4">
        <v>1</v>
      </c>
      <c r="AA585" s="4"/>
      <c r="AB585" s="72"/>
      <c r="AR585" s="4">
        <v>1</v>
      </c>
      <c r="AX585" s="4">
        <v>1</v>
      </c>
      <c r="BS585" s="4"/>
      <c r="CG585" s="72"/>
      <c r="CJ585" s="4"/>
      <c r="CL585" s="54">
        <v>1</v>
      </c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152"/>
      <c r="CZ585" s="4">
        <v>1</v>
      </c>
      <c r="DB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>
        <v>1</v>
      </c>
      <c r="DP585" s="4"/>
      <c r="DQ585" s="4"/>
      <c r="DR585" s="4"/>
      <c r="DS585" s="4"/>
      <c r="DT585" s="4"/>
      <c r="DU585" s="4"/>
      <c r="DV585" s="4"/>
      <c r="DX585" s="4"/>
      <c r="DZ585" s="4"/>
      <c r="EA585" s="72"/>
      <c r="EB585" s="4"/>
      <c r="EC585" s="4"/>
      <c r="ED585" s="4"/>
      <c r="EE585" s="72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10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K585" s="4"/>
      <c r="GL585" s="19"/>
      <c r="GP585" s="19"/>
      <c r="HE585" s="4"/>
      <c r="HG585" s="4"/>
      <c r="HM585" s="4"/>
      <c r="IJ585" s="19"/>
      <c r="JA585" s="19"/>
    </row>
    <row r="586" spans="1:261" x14ac:dyDescent="0.2">
      <c r="A586" s="23">
        <v>41763</v>
      </c>
      <c r="B586" s="23"/>
      <c r="C586" s="4">
        <v>1</v>
      </c>
      <c r="D586" s="4">
        <v>1</v>
      </c>
      <c r="F586" s="4">
        <v>1</v>
      </c>
      <c r="J586" s="4">
        <v>1</v>
      </c>
      <c r="T586" s="4">
        <v>1</v>
      </c>
      <c r="V586" s="4">
        <v>1</v>
      </c>
      <c r="Z586" s="4">
        <v>1</v>
      </c>
      <c r="AA586" s="4"/>
      <c r="AB586" s="72"/>
      <c r="AQ586" s="4">
        <v>1</v>
      </c>
      <c r="AV586" s="4">
        <v>1</v>
      </c>
      <c r="BS586" s="4"/>
      <c r="CG586" s="72"/>
      <c r="CJ586" s="4"/>
      <c r="CL586" s="54">
        <v>1</v>
      </c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152"/>
      <c r="DB586" s="4"/>
      <c r="DD586" s="4"/>
      <c r="DE586" s="4"/>
      <c r="DF586" s="4"/>
      <c r="DG586" s="4"/>
      <c r="DH586" s="4">
        <v>1</v>
      </c>
      <c r="DI586" s="4"/>
      <c r="DJ586" s="4"/>
      <c r="DK586" s="4"/>
      <c r="DL586" s="4"/>
      <c r="DM586" s="4"/>
      <c r="DN586" s="4"/>
      <c r="DO586" s="4">
        <v>1</v>
      </c>
      <c r="DP586" s="4"/>
      <c r="DQ586" s="4"/>
      <c r="DR586" s="4"/>
      <c r="DS586" s="4"/>
      <c r="DT586" s="4"/>
      <c r="DU586" s="4"/>
      <c r="DV586" s="4"/>
      <c r="DX586" s="4"/>
      <c r="DZ586" s="4"/>
      <c r="EA586" s="72"/>
      <c r="EB586" s="4"/>
      <c r="EC586" s="4"/>
      <c r="ED586" s="4"/>
      <c r="EE586" s="72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10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K586" s="4"/>
      <c r="GL586" s="19"/>
      <c r="GP586" s="19"/>
      <c r="HE586" s="4"/>
      <c r="HG586" s="4"/>
      <c r="HM586" s="4"/>
      <c r="IJ586" s="19"/>
      <c r="JA586" s="19"/>
    </row>
    <row r="587" spans="1:261" x14ac:dyDescent="0.2">
      <c r="A587" s="23">
        <v>41770</v>
      </c>
      <c r="B587" s="23"/>
      <c r="C587" s="4">
        <v>1</v>
      </c>
      <c r="D587" s="4">
        <v>1</v>
      </c>
      <c r="E587" s="4">
        <v>1</v>
      </c>
      <c r="F587" s="4">
        <v>1</v>
      </c>
      <c r="J587" s="4">
        <v>1</v>
      </c>
      <c r="T587" s="4">
        <v>1</v>
      </c>
      <c r="Z587" s="4">
        <v>1</v>
      </c>
      <c r="AA587" s="4"/>
      <c r="AB587" s="72"/>
      <c r="AQ587" s="4">
        <v>1</v>
      </c>
      <c r="BI587" s="4">
        <v>1</v>
      </c>
      <c r="BS587" s="4"/>
      <c r="CG587" s="72"/>
      <c r="CJ587" s="4"/>
      <c r="CL587" s="54">
        <v>1</v>
      </c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152"/>
      <c r="DB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>
        <v>1</v>
      </c>
      <c r="DP587" s="4">
        <v>1</v>
      </c>
      <c r="DQ587" s="4"/>
      <c r="DR587" s="4"/>
      <c r="DS587" s="4"/>
      <c r="DT587" s="4"/>
      <c r="DU587" s="4"/>
      <c r="DV587" s="4"/>
      <c r="DX587" s="4"/>
      <c r="DZ587" s="4"/>
      <c r="EA587" s="72"/>
      <c r="EB587" s="4"/>
      <c r="EC587" s="4"/>
      <c r="ED587" s="4"/>
      <c r="EE587" s="72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10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K587" s="4"/>
      <c r="GL587" s="19"/>
      <c r="GP587" s="19"/>
      <c r="HE587" s="4"/>
      <c r="HG587" s="4"/>
      <c r="HM587" s="4"/>
      <c r="IJ587" s="19"/>
      <c r="JA587" s="19"/>
    </row>
    <row r="588" spans="1:261" x14ac:dyDescent="0.2">
      <c r="A588" s="23">
        <v>41777</v>
      </c>
      <c r="B588" s="23"/>
      <c r="C588" s="4">
        <v>1</v>
      </c>
      <c r="D588" s="4">
        <v>1</v>
      </c>
      <c r="E588" s="4">
        <v>1</v>
      </c>
      <c r="J588" s="4">
        <v>1</v>
      </c>
      <c r="Z588" s="4">
        <v>1</v>
      </c>
      <c r="AA588" s="4"/>
      <c r="AB588" s="72"/>
      <c r="AV588" s="4">
        <v>1</v>
      </c>
      <c r="BI588" s="4">
        <v>1</v>
      </c>
      <c r="BS588" s="4"/>
      <c r="CG588" s="72"/>
      <c r="CI588" s="4">
        <v>1</v>
      </c>
      <c r="CJ588" s="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152"/>
      <c r="DB588" s="4"/>
      <c r="DD588" s="4"/>
      <c r="DE588" s="4"/>
      <c r="DF588" s="4"/>
      <c r="DG588" s="4"/>
      <c r="DH588" s="4">
        <v>1</v>
      </c>
      <c r="DI588" s="4"/>
      <c r="DJ588" s="4"/>
      <c r="DK588" s="4"/>
      <c r="DL588" s="4"/>
      <c r="DM588" s="4"/>
      <c r="DN588" s="4"/>
      <c r="DO588" s="4">
        <v>1</v>
      </c>
      <c r="DP588" s="4"/>
      <c r="DQ588" s="4"/>
      <c r="DR588" s="4"/>
      <c r="DS588" s="4"/>
      <c r="DT588" s="4"/>
      <c r="DU588" s="4"/>
      <c r="DV588" s="4"/>
      <c r="DX588" s="4"/>
      <c r="DZ588" s="4"/>
      <c r="EA588" s="72"/>
      <c r="EB588" s="4"/>
      <c r="EC588" s="4"/>
      <c r="ED588" s="4"/>
      <c r="EE588" s="72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10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K588" s="4"/>
      <c r="GL588" s="19"/>
      <c r="GP588" s="19"/>
      <c r="HE588" s="4"/>
      <c r="HG588" s="4"/>
      <c r="HM588" s="4"/>
      <c r="IJ588" s="19"/>
      <c r="JA588" s="19"/>
    </row>
    <row r="589" spans="1:261" x14ac:dyDescent="0.2">
      <c r="A589" s="23">
        <v>41784</v>
      </c>
      <c r="B589" s="23"/>
      <c r="C589" s="4">
        <v>1</v>
      </c>
      <c r="D589" s="4">
        <v>1</v>
      </c>
      <c r="E589" s="4">
        <v>1</v>
      </c>
      <c r="J589" s="4">
        <v>1</v>
      </c>
      <c r="AA589" s="4"/>
      <c r="AB589" s="72"/>
      <c r="AK589" s="4">
        <v>1</v>
      </c>
      <c r="AQ589" s="4">
        <v>1</v>
      </c>
      <c r="AX589" s="4">
        <v>1</v>
      </c>
      <c r="BS589" s="4"/>
      <c r="CG589" s="72"/>
      <c r="CJ589" s="4"/>
      <c r="CL589" s="54">
        <v>1</v>
      </c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152"/>
      <c r="CZ589" s="4">
        <v>1</v>
      </c>
      <c r="DB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>
        <v>1</v>
      </c>
      <c r="DP589" s="4"/>
      <c r="DQ589" s="4"/>
      <c r="DR589" s="4"/>
      <c r="DS589" s="4"/>
      <c r="DT589" s="4"/>
      <c r="DU589" s="4"/>
      <c r="DV589" s="4"/>
      <c r="DX589" s="4"/>
      <c r="DZ589" s="4"/>
      <c r="EA589" s="72"/>
      <c r="EB589" s="4"/>
      <c r="EC589" s="4"/>
      <c r="ED589" s="4"/>
      <c r="EE589" s="72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10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K589" s="4"/>
      <c r="GL589" s="19"/>
      <c r="GP589" s="19"/>
      <c r="HE589" s="4"/>
      <c r="HG589" s="4"/>
      <c r="HM589" s="4"/>
      <c r="IJ589" s="19"/>
      <c r="JA589" s="19"/>
    </row>
    <row r="590" spans="1:261" x14ac:dyDescent="0.2">
      <c r="A590" s="23">
        <v>41791</v>
      </c>
      <c r="B590" s="23"/>
      <c r="C590" s="4">
        <v>1</v>
      </c>
      <c r="D590" s="4">
        <v>1</v>
      </c>
      <c r="E590" s="4">
        <v>1</v>
      </c>
      <c r="J590" s="4">
        <v>1</v>
      </c>
      <c r="T590" s="4">
        <v>1</v>
      </c>
      <c r="Z590" s="4">
        <v>1</v>
      </c>
      <c r="AA590" s="4"/>
      <c r="AB590" s="72"/>
      <c r="AQ590" s="4">
        <v>1</v>
      </c>
      <c r="AX590" s="4">
        <v>1</v>
      </c>
      <c r="BS590" s="4"/>
      <c r="CG590" s="72"/>
      <c r="CJ590" s="4"/>
      <c r="CL590" s="54">
        <v>1</v>
      </c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152"/>
      <c r="DB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>
        <v>1</v>
      </c>
      <c r="DP590" s="4">
        <v>1</v>
      </c>
      <c r="DQ590" s="4"/>
      <c r="DR590" s="4"/>
      <c r="DS590" s="4"/>
      <c r="DT590" s="4"/>
      <c r="DU590" s="4"/>
      <c r="DV590" s="4"/>
      <c r="DX590" s="4"/>
      <c r="DZ590" s="4"/>
      <c r="EA590" s="72"/>
      <c r="EB590" s="4"/>
      <c r="EC590" s="4"/>
      <c r="ED590" s="4"/>
      <c r="EE590" s="72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10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K590" s="4"/>
      <c r="GL590" s="19"/>
      <c r="GP590" s="19"/>
      <c r="HE590" s="4"/>
      <c r="HG590" s="4"/>
      <c r="HM590" s="4"/>
      <c r="IJ590" s="19"/>
      <c r="JA590" s="19"/>
    </row>
    <row r="591" spans="1:261" x14ac:dyDescent="0.2">
      <c r="A591" s="23">
        <v>41798</v>
      </c>
      <c r="B591" s="23"/>
      <c r="C591" s="4">
        <v>1</v>
      </c>
      <c r="D591" s="4">
        <v>1</v>
      </c>
      <c r="E591" s="4">
        <v>1</v>
      </c>
      <c r="J591" s="4">
        <v>1</v>
      </c>
      <c r="Z591" s="4">
        <v>1</v>
      </c>
      <c r="AA591" s="4"/>
      <c r="AB591" s="72"/>
      <c r="AX591" s="4">
        <v>1</v>
      </c>
      <c r="BI591" s="4">
        <v>1</v>
      </c>
      <c r="BS591" s="4"/>
      <c r="CG591" s="72"/>
      <c r="CJ591" s="4"/>
      <c r="CL591" s="54">
        <v>1</v>
      </c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152"/>
      <c r="CZ591" s="4">
        <v>1</v>
      </c>
      <c r="DB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>
        <v>1</v>
      </c>
      <c r="DP591" s="4"/>
      <c r="DQ591" s="4"/>
      <c r="DR591" s="4"/>
      <c r="DS591" s="4"/>
      <c r="DT591" s="4"/>
      <c r="DU591" s="4"/>
      <c r="DV591" s="4"/>
      <c r="DX591" s="4"/>
      <c r="DZ591" s="4"/>
      <c r="EA591" s="72"/>
      <c r="EB591" s="4"/>
      <c r="EC591" s="4"/>
      <c r="ED591" s="4"/>
      <c r="EE591" s="72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10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K591" s="4"/>
      <c r="GL591" s="19"/>
      <c r="GP591" s="19"/>
      <c r="HE591" s="4"/>
      <c r="HG591" s="4"/>
      <c r="HM591" s="4"/>
      <c r="IJ591" s="19"/>
      <c r="JA591" s="19"/>
    </row>
    <row r="592" spans="1:261" x14ac:dyDescent="0.2">
      <c r="A592" s="23">
        <v>41805</v>
      </c>
      <c r="B592" s="23"/>
      <c r="C592" s="4">
        <v>1</v>
      </c>
      <c r="D592" s="4">
        <v>1</v>
      </c>
      <c r="E592" s="4">
        <v>1</v>
      </c>
      <c r="J592" s="4">
        <v>1</v>
      </c>
      <c r="Z592" s="4">
        <v>1</v>
      </c>
      <c r="AA592" s="4"/>
      <c r="AB592" s="72"/>
      <c r="AQ592" s="4">
        <v>1</v>
      </c>
      <c r="BA592" s="4">
        <v>1</v>
      </c>
      <c r="BS592" s="4"/>
      <c r="CG592" s="72"/>
      <c r="CJ592" s="4"/>
      <c r="CL592" s="54">
        <v>1</v>
      </c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152"/>
      <c r="DB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>
        <v>1</v>
      </c>
      <c r="DQ592" s="4"/>
      <c r="DR592" s="4"/>
      <c r="DS592" s="4"/>
      <c r="DT592" s="4"/>
      <c r="DU592" s="4"/>
      <c r="DV592" s="4"/>
      <c r="DX592" s="4"/>
      <c r="DZ592" s="4"/>
      <c r="EA592" s="72"/>
      <c r="EB592" s="4"/>
      <c r="EC592" s="4"/>
      <c r="ED592" s="4"/>
      <c r="EE592" s="72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10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K592" s="4"/>
      <c r="GL592" s="19"/>
      <c r="GP592" s="19"/>
      <c r="HE592" s="4"/>
      <c r="HG592" s="4"/>
      <c r="HM592" s="4"/>
      <c r="IJ592" s="19"/>
      <c r="JA592" s="19"/>
    </row>
    <row r="593" spans="1:261" x14ac:dyDescent="0.2">
      <c r="A593" s="23">
        <v>41812</v>
      </c>
      <c r="B593" s="23"/>
      <c r="C593" s="4">
        <v>1</v>
      </c>
      <c r="D593" s="4">
        <v>1</v>
      </c>
      <c r="E593" s="4">
        <v>1</v>
      </c>
      <c r="J593" s="4">
        <v>1</v>
      </c>
      <c r="M593" s="4">
        <v>1</v>
      </c>
      <c r="T593" s="4">
        <v>1</v>
      </c>
      <c r="Z593" s="4">
        <v>1</v>
      </c>
      <c r="AA593" s="4"/>
      <c r="AB593" s="72"/>
      <c r="AQ593" s="4">
        <v>1</v>
      </c>
      <c r="BA593" s="4">
        <v>1</v>
      </c>
      <c r="BS593" s="4"/>
      <c r="CG593" s="72"/>
      <c r="CJ593" s="4"/>
      <c r="CL593" s="54">
        <v>1</v>
      </c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152"/>
      <c r="DB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>
        <v>1</v>
      </c>
      <c r="DQ593" s="4"/>
      <c r="DR593" s="4"/>
      <c r="DS593" s="4">
        <v>1</v>
      </c>
      <c r="DT593" s="4"/>
      <c r="DU593" s="4"/>
      <c r="DV593" s="4"/>
      <c r="DX593" s="4"/>
      <c r="DZ593" s="4"/>
      <c r="EA593" s="72"/>
      <c r="EB593" s="4"/>
      <c r="EC593" s="4"/>
      <c r="ED593" s="4"/>
      <c r="EE593" s="72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10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K593" s="4"/>
      <c r="GL593" s="19"/>
      <c r="GP593" s="19"/>
      <c r="HE593" s="4"/>
      <c r="HG593" s="4"/>
      <c r="HM593" s="4"/>
      <c r="IJ593" s="19"/>
      <c r="JA593" s="19"/>
    </row>
    <row r="594" spans="1:261" x14ac:dyDescent="0.2">
      <c r="A594" s="23">
        <v>41819</v>
      </c>
      <c r="B594" s="23"/>
      <c r="C594" s="4">
        <v>1</v>
      </c>
      <c r="D594" s="4">
        <v>1</v>
      </c>
      <c r="J594" s="4">
        <v>1</v>
      </c>
      <c r="AA594" s="4"/>
      <c r="AB594" s="72"/>
      <c r="AQ594" s="4">
        <v>1</v>
      </c>
      <c r="BA594" s="4">
        <v>1</v>
      </c>
      <c r="BS594" s="4"/>
      <c r="CG594" s="72"/>
      <c r="CJ594" s="4"/>
      <c r="CL594" s="54"/>
      <c r="CM594" s="54"/>
      <c r="CN594" s="54"/>
      <c r="CO594" s="54"/>
      <c r="CP594" s="54"/>
      <c r="CQ594" s="54"/>
      <c r="CR594" s="54">
        <v>1</v>
      </c>
      <c r="CS594" s="54"/>
      <c r="CT594" s="54"/>
      <c r="CU594" s="54"/>
      <c r="CV594" s="54"/>
      <c r="CW594" s="54"/>
      <c r="CX594" s="54"/>
      <c r="CY594" s="152"/>
      <c r="DB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>
        <v>1</v>
      </c>
      <c r="DQ594" s="4"/>
      <c r="DR594" s="4"/>
      <c r="DS594" s="4">
        <v>1</v>
      </c>
      <c r="DT594" s="4"/>
      <c r="DU594" s="4"/>
      <c r="DV594" s="4"/>
      <c r="DX594" s="4"/>
      <c r="DZ594" s="4"/>
      <c r="EA594" s="72"/>
      <c r="EB594" s="4"/>
      <c r="EC594" s="4"/>
      <c r="ED594" s="4"/>
      <c r="EE594" s="72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10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K594" s="4"/>
      <c r="GL594" s="19"/>
      <c r="GP594" s="19"/>
      <c r="HE594" s="4"/>
      <c r="HG594" s="4"/>
      <c r="HM594" s="4"/>
      <c r="IJ594" s="19"/>
      <c r="JA594" s="19"/>
    </row>
    <row r="595" spans="1:261" x14ac:dyDescent="0.2">
      <c r="A595" s="23">
        <v>41826</v>
      </c>
      <c r="B595" s="23"/>
      <c r="D595" s="4">
        <v>1</v>
      </c>
      <c r="E595" s="4">
        <v>1</v>
      </c>
      <c r="F595" s="4">
        <v>0.9</v>
      </c>
      <c r="J595" s="4">
        <v>1</v>
      </c>
      <c r="R595" s="4">
        <v>1</v>
      </c>
      <c r="T595" s="4">
        <v>1</v>
      </c>
      <c r="Z595" s="4">
        <v>1</v>
      </c>
      <c r="AA595" s="4"/>
      <c r="AB595" s="72"/>
      <c r="AQ595" s="4">
        <v>1</v>
      </c>
      <c r="BA595" s="4">
        <v>1</v>
      </c>
      <c r="BS595" s="4"/>
      <c r="CG595" s="72"/>
      <c r="CJ595" s="4"/>
      <c r="CL595" s="54"/>
      <c r="CM595" s="54"/>
      <c r="CN595" s="54"/>
      <c r="CO595" s="54"/>
      <c r="CP595" s="54"/>
      <c r="CQ595" s="54"/>
      <c r="CR595" s="54">
        <v>1</v>
      </c>
      <c r="CS595" s="54"/>
      <c r="CT595" s="54"/>
      <c r="CU595" s="54"/>
      <c r="CV595" s="54"/>
      <c r="CW595" s="54"/>
      <c r="CX595" s="54"/>
      <c r="CY595" s="152"/>
      <c r="DB595" s="4"/>
      <c r="DD595" s="4"/>
      <c r="DE595" s="4"/>
      <c r="DF595" s="4"/>
      <c r="DG595" s="4"/>
      <c r="DH595" s="4">
        <v>1</v>
      </c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>
        <v>1</v>
      </c>
      <c r="DT595" s="4"/>
      <c r="DU595" s="4"/>
      <c r="DV595" s="4"/>
      <c r="DX595" s="4"/>
      <c r="DZ595" s="4"/>
      <c r="EA595" s="72"/>
      <c r="EB595" s="4"/>
      <c r="EC595" s="4"/>
      <c r="ED595" s="4"/>
      <c r="EE595" s="72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10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K595" s="4"/>
      <c r="GL595" s="19"/>
      <c r="GP595" s="19"/>
      <c r="HE595" s="4"/>
      <c r="HG595" s="4"/>
      <c r="HM595" s="4"/>
      <c r="IJ595" s="19"/>
      <c r="JA595" s="19"/>
    </row>
    <row r="596" spans="1:261" x14ac:dyDescent="0.2">
      <c r="A596" s="23">
        <v>41833</v>
      </c>
      <c r="B596" s="23"/>
      <c r="D596" s="4">
        <v>1</v>
      </c>
      <c r="E596" s="4">
        <v>1</v>
      </c>
      <c r="J596" s="4">
        <v>1</v>
      </c>
      <c r="V596" s="4">
        <v>1</v>
      </c>
      <c r="Z596" s="4">
        <v>1</v>
      </c>
      <c r="AA596" s="4"/>
      <c r="AB596" s="72"/>
      <c r="AQ596" s="4">
        <v>1</v>
      </c>
      <c r="BI596" s="4">
        <v>1</v>
      </c>
      <c r="BS596" s="4"/>
      <c r="CG596" s="72"/>
      <c r="CJ596" s="4"/>
      <c r="CL596" s="54"/>
      <c r="CM596" s="54"/>
      <c r="CN596" s="54"/>
      <c r="CO596" s="54"/>
      <c r="CP596" s="54"/>
      <c r="CQ596" s="54"/>
      <c r="CR596" s="54">
        <v>1</v>
      </c>
      <c r="CS596" s="54"/>
      <c r="CT596" s="54"/>
      <c r="CU596" s="54"/>
      <c r="CV596" s="54"/>
      <c r="CW596" s="54"/>
      <c r="CX596" s="54"/>
      <c r="CY596" s="152"/>
      <c r="DB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>
        <v>1</v>
      </c>
      <c r="DQ596" s="4"/>
      <c r="DR596" s="4"/>
      <c r="DS596" s="4">
        <v>1</v>
      </c>
      <c r="DT596" s="4"/>
      <c r="DU596" s="4"/>
      <c r="DV596" s="4"/>
      <c r="DX596" s="4"/>
      <c r="DZ596" s="4"/>
      <c r="EA596" s="72"/>
      <c r="EB596" s="4"/>
      <c r="EC596" s="4"/>
      <c r="ED596" s="4"/>
      <c r="EE596" s="72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10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K596" s="4"/>
      <c r="GL596" s="19"/>
      <c r="GP596" s="19"/>
      <c r="HE596" s="4"/>
      <c r="HG596" s="4"/>
      <c r="HM596" s="4"/>
      <c r="IJ596" s="19"/>
      <c r="JA596" s="19"/>
    </row>
    <row r="597" spans="1:261" x14ac:dyDescent="0.2">
      <c r="A597" s="23">
        <v>41840</v>
      </c>
      <c r="B597" s="23"/>
      <c r="C597" s="4">
        <v>1</v>
      </c>
      <c r="D597" s="4">
        <v>1</v>
      </c>
      <c r="J597" s="4">
        <v>1</v>
      </c>
      <c r="R597" s="4">
        <v>1</v>
      </c>
      <c r="T597" s="4">
        <v>1</v>
      </c>
      <c r="Z597" s="4">
        <v>1</v>
      </c>
      <c r="AA597" s="4"/>
      <c r="AB597" s="72"/>
      <c r="BA597" s="4">
        <v>1</v>
      </c>
      <c r="BI597" s="4">
        <v>1</v>
      </c>
      <c r="BS597" s="4"/>
      <c r="CG597" s="72"/>
      <c r="CJ597" s="4"/>
      <c r="CL597" s="54"/>
      <c r="CM597" s="54"/>
      <c r="CN597" s="54"/>
      <c r="CO597" s="54"/>
      <c r="CP597" s="54"/>
      <c r="CQ597" s="54"/>
      <c r="CR597" s="54">
        <v>1</v>
      </c>
      <c r="CS597" s="54"/>
      <c r="CT597" s="54"/>
      <c r="CU597" s="54"/>
      <c r="CV597" s="54"/>
      <c r="CW597" s="54"/>
      <c r="CX597" s="54"/>
      <c r="CY597" s="152"/>
      <c r="DB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>
        <v>1</v>
      </c>
      <c r="DT597" s="4"/>
      <c r="DU597" s="4"/>
      <c r="DV597" s="4"/>
      <c r="DX597" s="4"/>
      <c r="DZ597" s="4"/>
      <c r="EA597" s="72"/>
      <c r="EB597" s="4"/>
      <c r="EC597" s="4"/>
      <c r="ED597" s="4"/>
      <c r="EE597" s="72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10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K597" s="4"/>
      <c r="GL597" s="19"/>
      <c r="GP597" s="19"/>
      <c r="HE597" s="4"/>
      <c r="HG597" s="4"/>
      <c r="HM597" s="4"/>
      <c r="IJ597" s="19"/>
      <c r="JA597" s="19"/>
    </row>
    <row r="598" spans="1:261" x14ac:dyDescent="0.2">
      <c r="A598" s="23">
        <v>41847</v>
      </c>
      <c r="B598" s="23"/>
      <c r="C598" s="4">
        <v>1</v>
      </c>
      <c r="D598" s="4">
        <v>1</v>
      </c>
      <c r="E598" s="4">
        <v>1</v>
      </c>
      <c r="J598" s="4">
        <v>1</v>
      </c>
      <c r="Z598" s="4">
        <v>1</v>
      </c>
      <c r="AA598" s="4"/>
      <c r="AB598" s="72"/>
      <c r="AQ598" s="4">
        <v>1</v>
      </c>
      <c r="BI598" s="4">
        <v>1</v>
      </c>
      <c r="BS598" s="4"/>
      <c r="CG598" s="72"/>
      <c r="CJ598" s="4"/>
      <c r="CL598" s="54"/>
      <c r="CM598" s="54"/>
      <c r="CN598" s="54"/>
      <c r="CO598" s="54"/>
      <c r="CP598" s="54"/>
      <c r="CQ598" s="54"/>
      <c r="CR598" s="54">
        <v>1</v>
      </c>
      <c r="CS598" s="54"/>
      <c r="CT598" s="54"/>
      <c r="CU598" s="54"/>
      <c r="CV598" s="54"/>
      <c r="CW598" s="54"/>
      <c r="CX598" s="54"/>
      <c r="CY598" s="152"/>
      <c r="DB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>
        <v>1</v>
      </c>
      <c r="DQ598" s="4"/>
      <c r="DR598" s="4"/>
      <c r="DS598" s="4"/>
      <c r="DT598" s="4"/>
      <c r="DU598" s="4"/>
      <c r="DV598" s="4"/>
      <c r="DX598" s="4"/>
      <c r="DZ598" s="4"/>
      <c r="EA598" s="72"/>
      <c r="EB598" s="4"/>
      <c r="EC598" s="4"/>
      <c r="ED598" s="4"/>
      <c r="EE598" s="72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10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K598" s="4"/>
      <c r="GL598" s="19"/>
      <c r="GP598" s="19"/>
      <c r="HE598" s="4"/>
      <c r="HG598" s="4"/>
      <c r="HM598" s="4"/>
      <c r="IJ598" s="19"/>
      <c r="JA598" s="19"/>
    </row>
    <row r="599" spans="1:261" x14ac:dyDescent="0.2">
      <c r="A599" s="23">
        <v>41854</v>
      </c>
      <c r="B599" s="23"/>
      <c r="C599" s="4">
        <v>1</v>
      </c>
      <c r="D599" s="4">
        <v>1</v>
      </c>
      <c r="E599" s="4">
        <v>1</v>
      </c>
      <c r="J599" s="4">
        <v>1</v>
      </c>
      <c r="Z599" s="4">
        <v>1</v>
      </c>
      <c r="AA599" s="4"/>
      <c r="AB599" s="72"/>
      <c r="AQ599" s="4">
        <v>1</v>
      </c>
      <c r="BI599" s="4">
        <v>1</v>
      </c>
      <c r="BS599" s="4"/>
      <c r="CG599" s="72"/>
      <c r="CJ599" s="4"/>
      <c r="CL599" s="54"/>
      <c r="CM599" s="54"/>
      <c r="CN599" s="54"/>
      <c r="CO599" s="54"/>
      <c r="CP599" s="54"/>
      <c r="CQ599" s="54"/>
      <c r="CR599" s="54">
        <v>1</v>
      </c>
      <c r="CS599" s="54"/>
      <c r="CT599" s="54"/>
      <c r="CU599" s="54"/>
      <c r="CV599" s="54"/>
      <c r="CW599" s="54"/>
      <c r="CX599" s="54"/>
      <c r="CY599" s="152"/>
      <c r="DB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>
        <v>1</v>
      </c>
      <c r="DQ599" s="4"/>
      <c r="DR599" s="4"/>
      <c r="DS599" s="4"/>
      <c r="DT599" s="4"/>
      <c r="DU599" s="4"/>
      <c r="DV599" s="4"/>
      <c r="DX599" s="4"/>
      <c r="DZ599" s="4"/>
      <c r="EA599" s="72"/>
      <c r="EB599" s="4"/>
      <c r="EC599" s="4"/>
      <c r="ED599" s="4"/>
      <c r="EE599" s="72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10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K599" s="4"/>
      <c r="GL599" s="19"/>
      <c r="GP599" s="19"/>
      <c r="HE599" s="4"/>
      <c r="HG599" s="4"/>
      <c r="HM599" s="4"/>
      <c r="IJ599" s="19"/>
      <c r="JA599" s="19"/>
    </row>
    <row r="600" spans="1:261" x14ac:dyDescent="0.2">
      <c r="A600" s="23">
        <v>41861</v>
      </c>
      <c r="B600" s="23"/>
      <c r="C600" s="4">
        <v>1</v>
      </c>
      <c r="D600" s="4">
        <v>1</v>
      </c>
      <c r="E600" s="4">
        <v>1</v>
      </c>
      <c r="F600" s="4">
        <v>1</v>
      </c>
      <c r="I600" s="4">
        <v>1</v>
      </c>
      <c r="J600" s="4">
        <v>1</v>
      </c>
      <c r="T600" s="4">
        <v>1</v>
      </c>
      <c r="V600" s="4">
        <v>1</v>
      </c>
      <c r="Z600" s="4">
        <v>1</v>
      </c>
      <c r="AA600" s="4"/>
      <c r="AB600" s="72"/>
      <c r="BA600" s="4">
        <v>1</v>
      </c>
      <c r="BI600" s="4">
        <v>1</v>
      </c>
      <c r="BS600" s="4"/>
      <c r="CG600" s="72"/>
      <c r="CJ600" s="4"/>
      <c r="CL600" s="54"/>
      <c r="CM600" s="54"/>
      <c r="CN600" s="54"/>
      <c r="CO600" s="54"/>
      <c r="CP600" s="54"/>
      <c r="CQ600" s="54"/>
      <c r="CR600" s="54">
        <v>1</v>
      </c>
      <c r="CS600" s="54"/>
      <c r="CT600" s="54"/>
      <c r="CU600" s="54"/>
      <c r="CV600" s="54"/>
      <c r="CW600" s="54"/>
      <c r="CX600" s="54"/>
      <c r="CY600" s="152"/>
      <c r="DB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>
        <v>1</v>
      </c>
      <c r="DT600" s="4"/>
      <c r="DU600" s="4"/>
      <c r="DV600" s="4"/>
      <c r="DX600" s="4"/>
      <c r="DZ600" s="4"/>
      <c r="EA600" s="72"/>
      <c r="EB600" s="4"/>
      <c r="EC600" s="4"/>
      <c r="ED600" s="4"/>
      <c r="EE600" s="72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10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K600" s="4"/>
      <c r="GL600" s="19"/>
      <c r="GP600" s="19"/>
      <c r="HE600" s="4"/>
      <c r="HG600" s="4"/>
      <c r="HM600" s="4"/>
      <c r="IJ600" s="19"/>
      <c r="JA600" s="19"/>
    </row>
    <row r="601" spans="1:261" x14ac:dyDescent="0.2">
      <c r="A601" s="23">
        <v>41868</v>
      </c>
      <c r="B601" s="23"/>
      <c r="C601" s="4">
        <v>1</v>
      </c>
      <c r="D601" s="4">
        <v>1</v>
      </c>
      <c r="J601" s="4">
        <v>1</v>
      </c>
      <c r="V601" s="4">
        <v>1</v>
      </c>
      <c r="AA601" s="4"/>
      <c r="AB601" s="72"/>
      <c r="AV601" s="4">
        <v>1</v>
      </c>
      <c r="BI601" s="4">
        <v>1</v>
      </c>
      <c r="BS601" s="4"/>
      <c r="CG601" s="72"/>
      <c r="CJ601" s="4"/>
      <c r="CL601" s="54"/>
      <c r="CM601" s="54"/>
      <c r="CN601" s="54"/>
      <c r="CO601" s="54"/>
      <c r="CP601" s="54"/>
      <c r="CQ601" s="54"/>
      <c r="CR601" s="54">
        <v>1</v>
      </c>
      <c r="CS601" s="54"/>
      <c r="CT601" s="54"/>
      <c r="CU601" s="54"/>
      <c r="CV601" s="54"/>
      <c r="CW601" s="54"/>
      <c r="CX601" s="54"/>
      <c r="CY601" s="152"/>
      <c r="DB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>
        <v>1</v>
      </c>
      <c r="DT601" s="4"/>
      <c r="DU601" s="4"/>
      <c r="DV601" s="4"/>
      <c r="DX601" s="4"/>
      <c r="DZ601" s="4"/>
      <c r="EA601" s="72"/>
      <c r="EB601" s="4"/>
      <c r="EC601" s="4"/>
      <c r="ED601" s="4"/>
      <c r="EE601" s="72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10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K601" s="4"/>
      <c r="GL601" s="19"/>
      <c r="GP601" s="19"/>
      <c r="HE601" s="4"/>
      <c r="HG601" s="4"/>
      <c r="HM601" s="4"/>
      <c r="IJ601" s="19"/>
      <c r="JA601" s="19"/>
    </row>
    <row r="602" spans="1:261" x14ac:dyDescent="0.2">
      <c r="A602" s="23">
        <v>41875</v>
      </c>
      <c r="B602" s="23"/>
      <c r="C602" s="4">
        <v>1</v>
      </c>
      <c r="D602" s="4">
        <v>1</v>
      </c>
      <c r="E602" s="4">
        <v>1</v>
      </c>
      <c r="F602" s="4">
        <v>1</v>
      </c>
      <c r="J602" s="4">
        <v>1</v>
      </c>
      <c r="T602" s="4">
        <v>1</v>
      </c>
      <c r="AA602" s="4"/>
      <c r="AB602" s="72"/>
      <c r="BI602" s="4">
        <v>1</v>
      </c>
      <c r="BS602" s="4"/>
      <c r="CG602" s="72"/>
      <c r="CJ602" s="4"/>
      <c r="CL602" s="54"/>
      <c r="CM602" s="54"/>
      <c r="CN602" s="54"/>
      <c r="CO602" s="54"/>
      <c r="CP602" s="54"/>
      <c r="CQ602" s="54"/>
      <c r="CR602" s="54">
        <v>1</v>
      </c>
      <c r="CS602" s="54"/>
      <c r="CT602" s="54"/>
      <c r="CU602" s="54"/>
      <c r="CV602" s="54"/>
      <c r="CW602" s="54"/>
      <c r="CX602" s="54"/>
      <c r="CY602" s="152"/>
      <c r="DB602" s="4">
        <v>1</v>
      </c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>
        <v>1</v>
      </c>
      <c r="DT602" s="4"/>
      <c r="DU602" s="4"/>
      <c r="DV602" s="4"/>
      <c r="DX602" s="4"/>
      <c r="DZ602" s="4"/>
      <c r="EA602" s="72"/>
      <c r="EB602" s="4"/>
      <c r="EC602" s="4"/>
      <c r="ED602" s="4"/>
      <c r="EE602" s="72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10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K602" s="4"/>
      <c r="GL602" s="19"/>
      <c r="GP602" s="19"/>
      <c r="HE602" s="4"/>
      <c r="HG602" s="4"/>
      <c r="HM602" s="4"/>
      <c r="IJ602" s="19"/>
      <c r="JA602" s="19"/>
    </row>
    <row r="603" spans="1:261" x14ac:dyDescent="0.2">
      <c r="A603" s="23">
        <v>41882</v>
      </c>
      <c r="B603" s="23"/>
      <c r="C603" s="4">
        <v>1</v>
      </c>
      <c r="D603" s="4">
        <v>1</v>
      </c>
      <c r="E603" s="4">
        <v>1</v>
      </c>
      <c r="J603" s="4">
        <v>1</v>
      </c>
      <c r="T603" s="4">
        <v>1</v>
      </c>
      <c r="AA603" s="4"/>
      <c r="AB603" s="72"/>
      <c r="AQ603" s="4">
        <v>1</v>
      </c>
      <c r="BI603" s="4">
        <v>1</v>
      </c>
      <c r="BS603" s="4"/>
      <c r="CG603" s="72"/>
      <c r="CJ603" s="4"/>
      <c r="CL603" s="54"/>
      <c r="CM603" s="54"/>
      <c r="CN603" s="54"/>
      <c r="CO603" s="54"/>
      <c r="CP603" s="54"/>
      <c r="CQ603" s="54"/>
      <c r="CR603" s="54">
        <v>1</v>
      </c>
      <c r="CS603" s="54"/>
      <c r="CT603" s="54"/>
      <c r="CU603" s="54"/>
      <c r="CV603" s="54"/>
      <c r="CW603" s="54"/>
      <c r="CX603" s="54"/>
      <c r="CY603" s="152"/>
      <c r="DB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>
        <v>1</v>
      </c>
      <c r="DQ603" s="4"/>
      <c r="DR603" s="4"/>
      <c r="DS603" s="4"/>
      <c r="DT603" s="4"/>
      <c r="DU603" s="4"/>
      <c r="DV603" s="4"/>
      <c r="DX603" s="4"/>
      <c r="DZ603" s="4"/>
      <c r="EA603" s="72"/>
      <c r="EB603" s="4"/>
      <c r="EC603" s="4"/>
      <c r="ED603" s="4"/>
      <c r="EE603" s="72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10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K603" s="4"/>
      <c r="GL603" s="19"/>
      <c r="GP603" s="19"/>
      <c r="HE603" s="4"/>
      <c r="HG603" s="4"/>
      <c r="HM603" s="4"/>
      <c r="IJ603" s="19"/>
      <c r="JA603" s="19"/>
    </row>
    <row r="604" spans="1:261" x14ac:dyDescent="0.2">
      <c r="A604" s="23">
        <v>41889</v>
      </c>
      <c r="B604" s="23"/>
      <c r="C604" s="4">
        <v>1</v>
      </c>
      <c r="D604" s="4">
        <v>1</v>
      </c>
      <c r="E604" s="4">
        <v>1</v>
      </c>
      <c r="J604" s="4">
        <v>1</v>
      </c>
      <c r="Z604" s="4">
        <v>1</v>
      </c>
      <c r="AA604" s="4"/>
      <c r="AB604" s="72"/>
      <c r="AE604" s="4">
        <v>1</v>
      </c>
      <c r="BS604" s="4"/>
      <c r="CG604" s="72"/>
      <c r="CJ604" s="4"/>
      <c r="CL604" s="54"/>
      <c r="CM604" s="54"/>
      <c r="CN604" s="54"/>
      <c r="CO604" s="54"/>
      <c r="CP604" s="54"/>
      <c r="CQ604" s="54"/>
      <c r="CR604" s="54">
        <v>1</v>
      </c>
      <c r="CS604" s="54"/>
      <c r="CT604" s="54"/>
      <c r="CU604" s="54"/>
      <c r="CV604" s="54"/>
      <c r="CW604" s="54"/>
      <c r="CX604" s="54"/>
      <c r="CY604" s="152"/>
      <c r="CZ604" s="4">
        <v>1</v>
      </c>
      <c r="DB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>
        <v>1</v>
      </c>
      <c r="DX604" s="4"/>
      <c r="DZ604" s="4"/>
      <c r="EA604" s="72"/>
      <c r="EB604" s="4"/>
      <c r="EC604" s="4"/>
      <c r="ED604" s="4"/>
      <c r="EE604" s="72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10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K604" s="4"/>
      <c r="GL604" s="19"/>
      <c r="GP604" s="19"/>
      <c r="HE604" s="4"/>
      <c r="HG604" s="4"/>
      <c r="HM604" s="4"/>
      <c r="IJ604" s="19"/>
      <c r="JA604" s="19"/>
    </row>
    <row r="605" spans="1:261" x14ac:dyDescent="0.2">
      <c r="A605" s="23">
        <v>41896</v>
      </c>
      <c r="B605" s="23"/>
      <c r="C605" s="4">
        <v>1</v>
      </c>
      <c r="D605" s="4">
        <v>1</v>
      </c>
      <c r="E605" s="4">
        <v>1</v>
      </c>
      <c r="F605" s="4">
        <v>1</v>
      </c>
      <c r="J605" s="4">
        <v>1</v>
      </c>
      <c r="P605" s="4">
        <v>1</v>
      </c>
      <c r="V605" s="4">
        <v>1</v>
      </c>
      <c r="Z605" s="4">
        <v>1</v>
      </c>
      <c r="AA605" s="4"/>
      <c r="AB605" s="72"/>
      <c r="AE605" s="4">
        <v>1</v>
      </c>
      <c r="AQ605" s="4">
        <v>1</v>
      </c>
      <c r="BS605" s="4"/>
      <c r="CG605" s="72"/>
      <c r="CJ605" s="4"/>
      <c r="CL605" s="54"/>
      <c r="CM605" s="54"/>
      <c r="CN605" s="54"/>
      <c r="CO605" s="54"/>
      <c r="CP605" s="54"/>
      <c r="CQ605" s="54"/>
      <c r="CR605" s="54">
        <v>1</v>
      </c>
      <c r="CS605" s="54"/>
      <c r="CT605" s="54"/>
      <c r="CU605" s="54"/>
      <c r="CV605" s="54"/>
      <c r="CW605" s="54"/>
      <c r="CX605" s="54"/>
      <c r="CY605" s="152"/>
      <c r="CZ605" s="4">
        <v>1</v>
      </c>
      <c r="DB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X605" s="4"/>
      <c r="DZ605" s="4"/>
      <c r="EA605" s="72"/>
      <c r="EB605" s="4"/>
      <c r="EC605" s="4"/>
      <c r="ED605" s="4"/>
      <c r="EE605" s="72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10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K605" s="4"/>
      <c r="GL605" s="19"/>
      <c r="GP605" s="19"/>
      <c r="HE605" s="4"/>
      <c r="HG605" s="4"/>
      <c r="HM605" s="4"/>
      <c r="IJ605" s="19"/>
      <c r="JA605" s="19"/>
    </row>
    <row r="606" spans="1:261" x14ac:dyDescent="0.2">
      <c r="A606" s="23">
        <v>41903</v>
      </c>
      <c r="B606" s="23"/>
      <c r="C606" s="4">
        <v>1</v>
      </c>
      <c r="D606" s="4">
        <v>1</v>
      </c>
      <c r="J606" s="4">
        <v>1</v>
      </c>
      <c r="T606" s="4">
        <v>1</v>
      </c>
      <c r="V606" s="4">
        <v>1</v>
      </c>
      <c r="AA606" s="4"/>
      <c r="AB606" s="72"/>
      <c r="AE606" s="4">
        <v>1</v>
      </c>
      <c r="AN606" s="4">
        <v>1</v>
      </c>
      <c r="AQ606" s="4">
        <v>1</v>
      </c>
      <c r="AR606" s="4">
        <v>1</v>
      </c>
      <c r="AV606" s="4">
        <v>1</v>
      </c>
      <c r="BS606" s="4"/>
      <c r="CG606" s="72"/>
      <c r="CJ606" s="4"/>
      <c r="CL606" s="54"/>
      <c r="CM606" s="54"/>
      <c r="CN606" s="54"/>
      <c r="CO606" s="54"/>
      <c r="CP606" s="54"/>
      <c r="CQ606" s="54"/>
      <c r="CR606" s="54">
        <v>1</v>
      </c>
      <c r="CS606" s="54"/>
      <c r="CT606" s="54"/>
      <c r="CU606" s="54"/>
      <c r="CV606" s="54"/>
      <c r="CW606" s="54"/>
      <c r="CX606" s="54"/>
      <c r="CY606" s="152"/>
      <c r="DB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>
        <v>1</v>
      </c>
      <c r="DQ606" s="4"/>
      <c r="DR606" s="4"/>
      <c r="DS606" s="4"/>
      <c r="DT606" s="4"/>
      <c r="DU606" s="4"/>
      <c r="DV606" s="4"/>
      <c r="DX606" s="4"/>
      <c r="DZ606" s="4"/>
      <c r="EA606" s="72"/>
      <c r="EB606" s="4"/>
      <c r="EC606" s="4"/>
      <c r="ED606" s="4"/>
      <c r="EE606" s="72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10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K606" s="4"/>
      <c r="GL606" s="19"/>
      <c r="GP606" s="19"/>
      <c r="HE606" s="4"/>
      <c r="HG606" s="4"/>
      <c r="HM606" s="4"/>
      <c r="IJ606" s="19"/>
      <c r="JA606" s="19"/>
    </row>
    <row r="607" spans="1:261" x14ac:dyDescent="0.2">
      <c r="A607" s="23">
        <v>41910</v>
      </c>
      <c r="B607" s="23"/>
      <c r="C607" s="4">
        <v>1</v>
      </c>
      <c r="D607" s="4">
        <v>1</v>
      </c>
      <c r="J607" s="4">
        <v>1</v>
      </c>
      <c r="Z607" s="4">
        <v>1</v>
      </c>
      <c r="AA607" s="4"/>
      <c r="AB607" s="72"/>
      <c r="AV607" s="4">
        <v>1</v>
      </c>
      <c r="BJ607" s="4">
        <v>1</v>
      </c>
      <c r="BS607" s="4"/>
      <c r="CG607" s="72"/>
      <c r="CJ607" s="4"/>
      <c r="CL607" s="54"/>
      <c r="CM607" s="54"/>
      <c r="CN607" s="54"/>
      <c r="CO607" s="54"/>
      <c r="CP607" s="54"/>
      <c r="CQ607" s="54"/>
      <c r="CR607" s="54">
        <v>1</v>
      </c>
      <c r="CS607" s="54"/>
      <c r="CT607" s="54"/>
      <c r="CU607" s="54"/>
      <c r="CV607" s="54"/>
      <c r="CW607" s="54"/>
      <c r="CX607" s="54"/>
      <c r="CY607" s="152"/>
      <c r="DB607" s="4"/>
      <c r="DD607" s="4"/>
      <c r="DE607" s="4"/>
      <c r="DF607" s="4"/>
      <c r="DG607" s="4"/>
      <c r="DH607" s="4">
        <v>1</v>
      </c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X607" s="4"/>
      <c r="DZ607" s="4"/>
      <c r="EA607" s="72"/>
      <c r="EB607" s="4"/>
      <c r="EC607" s="4"/>
      <c r="ED607" s="4"/>
      <c r="EE607" s="72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10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K607" s="4"/>
      <c r="GL607" s="19"/>
      <c r="GP607" s="19"/>
      <c r="HE607" s="4"/>
      <c r="HG607" s="4"/>
      <c r="HM607" s="4"/>
      <c r="IJ607" s="19"/>
      <c r="JA607" s="19"/>
    </row>
    <row r="608" spans="1:261" x14ac:dyDescent="0.2">
      <c r="A608" s="23">
        <v>41917</v>
      </c>
      <c r="B608" s="23"/>
      <c r="D608" s="4">
        <v>1</v>
      </c>
      <c r="E608" s="4">
        <v>1</v>
      </c>
      <c r="F608" s="10">
        <v>1</v>
      </c>
      <c r="G608" s="10"/>
      <c r="H608" s="10"/>
      <c r="J608" s="4">
        <v>1</v>
      </c>
      <c r="M608" s="4">
        <v>1</v>
      </c>
      <c r="N608" s="4">
        <v>1</v>
      </c>
      <c r="T608" s="10">
        <v>1</v>
      </c>
      <c r="V608" s="4">
        <v>1</v>
      </c>
      <c r="Z608" s="4">
        <v>1</v>
      </c>
      <c r="AA608" s="4"/>
      <c r="AB608" s="72"/>
      <c r="AQ608" s="4">
        <v>1</v>
      </c>
      <c r="BJ608" s="4">
        <v>1</v>
      </c>
      <c r="BS608" s="4"/>
      <c r="CG608" s="72"/>
      <c r="CJ608" s="4"/>
      <c r="CL608" s="54"/>
      <c r="CM608" s="54"/>
      <c r="CN608" s="54"/>
      <c r="CO608" s="54"/>
      <c r="CP608" s="54"/>
      <c r="CQ608" s="54"/>
      <c r="CR608" s="54">
        <v>1</v>
      </c>
      <c r="CS608" s="54"/>
      <c r="CT608" s="54"/>
      <c r="CU608" s="54"/>
      <c r="CV608" s="54"/>
      <c r="CW608" s="54"/>
      <c r="CX608" s="54"/>
      <c r="CY608" s="152"/>
      <c r="DB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>
        <v>1</v>
      </c>
      <c r="DQ608" s="4">
        <v>1</v>
      </c>
      <c r="DR608" s="4"/>
      <c r="DS608" s="4"/>
      <c r="DT608" s="4"/>
      <c r="DU608" s="4"/>
      <c r="DV608" s="4"/>
      <c r="DX608" s="4"/>
      <c r="DZ608" s="4"/>
      <c r="EA608" s="72"/>
      <c r="EB608" s="4"/>
      <c r="EC608" s="4"/>
      <c r="ED608" s="4"/>
      <c r="EE608" s="72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10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K608" s="4"/>
      <c r="GL608" s="19"/>
      <c r="GP608" s="19"/>
      <c r="HE608" s="4"/>
      <c r="HG608" s="4"/>
      <c r="HM608" s="4"/>
      <c r="IJ608" s="19"/>
      <c r="JA608" s="19"/>
    </row>
    <row r="609" spans="1:261" x14ac:dyDescent="0.2">
      <c r="A609" s="23">
        <v>41924</v>
      </c>
      <c r="B609" s="23"/>
      <c r="C609" s="4">
        <v>1</v>
      </c>
      <c r="D609" s="4">
        <v>1</v>
      </c>
      <c r="E609" s="4">
        <v>1</v>
      </c>
      <c r="F609" s="4">
        <v>1</v>
      </c>
      <c r="J609" s="4">
        <v>1</v>
      </c>
      <c r="T609" s="4">
        <v>1</v>
      </c>
      <c r="V609" s="4">
        <v>1</v>
      </c>
      <c r="Z609" s="4">
        <v>1</v>
      </c>
      <c r="AA609" s="4"/>
      <c r="AB609" s="72"/>
      <c r="AE609" s="4">
        <v>1</v>
      </c>
      <c r="AQ609" s="4">
        <v>1</v>
      </c>
      <c r="BS609" s="4"/>
      <c r="CG609" s="72"/>
      <c r="CJ609" s="4"/>
      <c r="CL609" s="54"/>
      <c r="CM609" s="54"/>
      <c r="CN609" s="54"/>
      <c r="CO609" s="54"/>
      <c r="CP609" s="54"/>
      <c r="CQ609" s="54"/>
      <c r="CR609" s="54">
        <v>1</v>
      </c>
      <c r="CS609" s="54"/>
      <c r="CT609" s="54"/>
      <c r="CU609" s="54"/>
      <c r="CV609" s="54"/>
      <c r="CW609" s="54"/>
      <c r="CX609" s="54"/>
      <c r="CY609" s="152"/>
      <c r="DB609" s="4"/>
      <c r="DD609" s="4"/>
      <c r="DE609" s="4"/>
      <c r="DF609" s="4"/>
      <c r="DG609" s="4"/>
      <c r="DH609" s="4">
        <v>1</v>
      </c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X609" s="4"/>
      <c r="DZ609" s="4"/>
      <c r="EA609" s="72"/>
      <c r="EB609" s="4"/>
      <c r="EC609" s="4"/>
      <c r="ED609" s="4"/>
      <c r="EE609" s="72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10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K609" s="4"/>
      <c r="GL609" s="19"/>
      <c r="GP609" s="19"/>
      <c r="HE609" s="4"/>
      <c r="HG609" s="4"/>
      <c r="HM609" s="4"/>
      <c r="IJ609" s="19"/>
      <c r="JA609" s="19"/>
    </row>
    <row r="610" spans="1:261" x14ac:dyDescent="0.2">
      <c r="A610" s="23">
        <v>41931</v>
      </c>
      <c r="B610" s="23"/>
      <c r="C610" s="4">
        <v>1</v>
      </c>
      <c r="D610" s="4">
        <v>1</v>
      </c>
      <c r="E610" s="4">
        <v>1</v>
      </c>
      <c r="F610" s="4">
        <v>1</v>
      </c>
      <c r="J610" s="4">
        <v>1</v>
      </c>
      <c r="T610" s="4">
        <v>1</v>
      </c>
      <c r="V610" s="4">
        <v>1</v>
      </c>
      <c r="Z610" s="4">
        <v>1</v>
      </c>
      <c r="AA610" s="4"/>
      <c r="AB610" s="72"/>
      <c r="AQ610" s="4">
        <v>1</v>
      </c>
      <c r="BJ610" s="4">
        <v>1</v>
      </c>
      <c r="BS610" s="4"/>
      <c r="CG610" s="72"/>
      <c r="CJ610" s="4"/>
      <c r="CL610" s="54"/>
      <c r="CM610" s="54"/>
      <c r="CN610" s="54"/>
      <c r="CO610" s="54"/>
      <c r="CP610" s="54"/>
      <c r="CQ610" s="54"/>
      <c r="CR610" s="54">
        <v>1</v>
      </c>
      <c r="CS610" s="54"/>
      <c r="CT610" s="54"/>
      <c r="CU610" s="54"/>
      <c r="CV610" s="54"/>
      <c r="CW610" s="54"/>
      <c r="CX610" s="54"/>
      <c r="CY610" s="152"/>
      <c r="DB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>
        <v>1</v>
      </c>
      <c r="DQ610" s="4"/>
      <c r="DR610" s="4"/>
      <c r="DS610" s="4"/>
      <c r="DT610" s="4"/>
      <c r="DU610" s="4"/>
      <c r="DV610" s="4"/>
      <c r="DX610" s="4"/>
      <c r="DZ610" s="4"/>
      <c r="EA610" s="72"/>
      <c r="EB610" s="4"/>
      <c r="EC610" s="4"/>
      <c r="ED610" s="4"/>
      <c r="EE610" s="72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10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K610" s="4"/>
      <c r="GL610" s="19"/>
      <c r="GP610" s="19"/>
      <c r="HE610" s="4"/>
      <c r="HG610" s="4"/>
      <c r="HM610" s="4"/>
      <c r="IJ610" s="19"/>
      <c r="JA610" s="19"/>
    </row>
    <row r="611" spans="1:261" x14ac:dyDescent="0.2">
      <c r="A611" s="23">
        <v>41938</v>
      </c>
      <c r="B611" s="23"/>
      <c r="C611" s="64">
        <v>1</v>
      </c>
      <c r="D611" s="64">
        <v>1</v>
      </c>
      <c r="E611" s="4">
        <v>1</v>
      </c>
      <c r="F611" s="4">
        <v>1</v>
      </c>
      <c r="J611" s="4">
        <v>1</v>
      </c>
      <c r="AA611" s="4"/>
      <c r="AB611" s="72"/>
      <c r="AE611" s="4">
        <v>1</v>
      </c>
      <c r="BJ611" s="4">
        <v>1</v>
      </c>
      <c r="BS611" s="4"/>
      <c r="CG611" s="72"/>
      <c r="CJ611" s="4"/>
      <c r="CL611" s="54"/>
      <c r="CM611" s="54"/>
      <c r="CN611" s="54"/>
      <c r="CO611" s="54"/>
      <c r="CP611" s="54"/>
      <c r="CQ611" s="54"/>
      <c r="CR611" s="54">
        <v>1</v>
      </c>
      <c r="CS611" s="54"/>
      <c r="CT611" s="54"/>
      <c r="CU611" s="54"/>
      <c r="CV611" s="54"/>
      <c r="CW611" s="54"/>
      <c r="CX611" s="54"/>
      <c r="CY611" s="152"/>
      <c r="DB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>
        <v>1</v>
      </c>
      <c r="DQ611" s="4"/>
      <c r="DR611" s="4"/>
      <c r="DS611" s="4"/>
      <c r="DT611" s="4"/>
      <c r="DU611" s="4"/>
      <c r="DV611" s="4"/>
      <c r="DX611" s="4"/>
      <c r="DZ611" s="4"/>
      <c r="EA611" s="72"/>
      <c r="EB611" s="4"/>
      <c r="EC611" s="4"/>
      <c r="ED611" s="4"/>
      <c r="EE611" s="72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10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K611" s="4"/>
      <c r="GL611" s="19"/>
      <c r="GP611" s="19"/>
      <c r="HE611" s="4"/>
      <c r="HG611" s="4"/>
      <c r="HM611" s="4"/>
      <c r="IJ611" s="19"/>
      <c r="JA611" s="19"/>
    </row>
    <row r="612" spans="1:261" x14ac:dyDescent="0.2">
      <c r="A612" s="23">
        <v>41945</v>
      </c>
      <c r="B612" s="23"/>
      <c r="C612" s="4">
        <v>1</v>
      </c>
      <c r="D612" s="4">
        <v>1</v>
      </c>
      <c r="E612" s="4">
        <v>1</v>
      </c>
      <c r="F612" s="4">
        <v>1</v>
      </c>
      <c r="J612" s="4">
        <v>1</v>
      </c>
      <c r="V612" s="4">
        <v>1</v>
      </c>
      <c r="Z612" s="4">
        <v>1</v>
      </c>
      <c r="AA612" s="4"/>
      <c r="AB612" s="72"/>
      <c r="AE612" s="4">
        <v>1</v>
      </c>
      <c r="BJ612" s="4">
        <v>1</v>
      </c>
      <c r="BS612" s="4"/>
      <c r="CG612" s="72"/>
      <c r="CJ612" s="4"/>
      <c r="CL612" s="54"/>
      <c r="CM612" s="54"/>
      <c r="CN612" s="54"/>
      <c r="CO612" s="54"/>
      <c r="CP612" s="54"/>
      <c r="CQ612" s="54"/>
      <c r="CR612" s="54">
        <v>1</v>
      </c>
      <c r="CS612" s="54"/>
      <c r="CT612" s="54"/>
      <c r="CU612" s="54"/>
      <c r="CV612" s="54"/>
      <c r="CW612" s="54"/>
      <c r="CX612" s="54"/>
      <c r="CY612" s="152"/>
      <c r="DB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>
        <v>1</v>
      </c>
      <c r="DQ612" s="4"/>
      <c r="DR612" s="4"/>
      <c r="DS612" s="4"/>
      <c r="DT612" s="4"/>
      <c r="DU612" s="4"/>
      <c r="DV612" s="4"/>
      <c r="DX612" s="4"/>
      <c r="DZ612" s="4"/>
      <c r="EA612" s="72"/>
      <c r="EB612" s="4"/>
      <c r="EC612" s="4"/>
      <c r="ED612" s="4"/>
      <c r="EE612" s="72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10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K612" s="4"/>
      <c r="GL612" s="19"/>
      <c r="GP612" s="19"/>
      <c r="HE612" s="4"/>
      <c r="HG612" s="4"/>
      <c r="HM612" s="4"/>
      <c r="IJ612" s="19"/>
      <c r="JA612" s="19"/>
    </row>
    <row r="613" spans="1:261" x14ac:dyDescent="0.2">
      <c r="A613" s="23">
        <v>41952</v>
      </c>
      <c r="B613" s="23"/>
      <c r="C613" s="4">
        <v>1</v>
      </c>
      <c r="D613" s="4">
        <v>1</v>
      </c>
      <c r="E613" s="4">
        <v>1</v>
      </c>
      <c r="F613" s="4">
        <v>1</v>
      </c>
      <c r="J613" s="4">
        <v>1</v>
      </c>
      <c r="T613" s="4">
        <v>1</v>
      </c>
      <c r="V613" s="4">
        <v>1</v>
      </c>
      <c r="Z613" s="4">
        <v>1</v>
      </c>
      <c r="AA613" s="4"/>
      <c r="AB613" s="72"/>
      <c r="AE613" s="4">
        <v>1</v>
      </c>
      <c r="AN613" s="4">
        <v>1</v>
      </c>
      <c r="BS613" s="4"/>
      <c r="CA613" s="4">
        <v>1</v>
      </c>
      <c r="CG613" s="72"/>
      <c r="CJ613" s="4"/>
      <c r="CL613" s="54">
        <v>1</v>
      </c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152"/>
      <c r="CZ613" s="4">
        <v>1</v>
      </c>
      <c r="DB613" s="4"/>
      <c r="DD613" s="4"/>
      <c r="DE613" s="4"/>
      <c r="DF613" s="4"/>
      <c r="DG613" s="4"/>
      <c r="DH613" s="4">
        <v>1</v>
      </c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X613" s="4"/>
      <c r="DZ613" s="4"/>
      <c r="EA613" s="72"/>
      <c r="EB613" s="4"/>
      <c r="EC613" s="4"/>
      <c r="ED613" s="4"/>
      <c r="EE613" s="72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10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K613" s="4"/>
      <c r="GL613" s="19"/>
      <c r="GP613" s="19"/>
      <c r="HE613" s="4"/>
      <c r="HG613" s="4"/>
      <c r="HM613" s="4"/>
      <c r="IJ613" s="19"/>
      <c r="JA613" s="19"/>
    </row>
    <row r="614" spans="1:261" x14ac:dyDescent="0.2">
      <c r="A614" s="23">
        <v>41959</v>
      </c>
      <c r="B614" s="23"/>
      <c r="C614" s="4">
        <v>1</v>
      </c>
      <c r="D614" s="4">
        <v>1</v>
      </c>
      <c r="F614" s="4">
        <v>1</v>
      </c>
      <c r="V614" s="4">
        <v>1</v>
      </c>
      <c r="Z614" s="4">
        <v>1</v>
      </c>
      <c r="AA614" s="4"/>
      <c r="AB614" s="72"/>
      <c r="AQ614" s="4">
        <v>1</v>
      </c>
      <c r="BS614" s="4"/>
      <c r="CA614" s="4">
        <v>1</v>
      </c>
      <c r="CG614" s="72"/>
      <c r="CI614" s="4">
        <v>1</v>
      </c>
      <c r="CJ614" s="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152"/>
      <c r="DB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>
        <v>1</v>
      </c>
      <c r="DQ614" s="4"/>
      <c r="DR614" s="4"/>
      <c r="DS614" s="4"/>
      <c r="DT614" s="4"/>
      <c r="DU614" s="4"/>
      <c r="DV614" s="4"/>
      <c r="DX614" s="4"/>
      <c r="DZ614" s="4"/>
      <c r="EA614" s="72"/>
      <c r="EB614" s="4"/>
      <c r="EC614" s="4"/>
      <c r="ED614" s="4"/>
      <c r="EE614" s="72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10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K614" s="4"/>
      <c r="GL614" s="19"/>
      <c r="GP614" s="19"/>
      <c r="HE614" s="4"/>
      <c r="HG614" s="4"/>
      <c r="HM614" s="4"/>
      <c r="IJ614" s="19"/>
      <c r="JA614" s="19"/>
    </row>
    <row r="615" spans="1:261" x14ac:dyDescent="0.2">
      <c r="A615" s="23">
        <v>41966</v>
      </c>
      <c r="B615" s="23"/>
      <c r="C615" s="4">
        <v>1</v>
      </c>
      <c r="D615" s="4">
        <v>1</v>
      </c>
      <c r="F615" s="4">
        <v>1</v>
      </c>
      <c r="J615" s="4">
        <v>1</v>
      </c>
      <c r="V615" s="4">
        <v>1</v>
      </c>
      <c r="Z615" s="4">
        <v>1</v>
      </c>
      <c r="AA615" s="4"/>
      <c r="AB615" s="72"/>
      <c r="AE615" s="4">
        <v>1</v>
      </c>
      <c r="BS615" s="4"/>
      <c r="CA615" s="4">
        <v>1</v>
      </c>
      <c r="CG615" s="72"/>
      <c r="CJ615" s="4"/>
      <c r="CL615" s="54"/>
      <c r="CM615" s="54"/>
      <c r="CN615" s="54"/>
      <c r="CO615" s="54"/>
      <c r="CP615" s="54"/>
      <c r="CQ615" s="54"/>
      <c r="CR615" s="54">
        <v>1</v>
      </c>
      <c r="CS615" s="54"/>
      <c r="CT615" s="54"/>
      <c r="CU615" s="54"/>
      <c r="CV615" s="54"/>
      <c r="CW615" s="54"/>
      <c r="CX615" s="54"/>
      <c r="CY615" s="152"/>
      <c r="DB615" s="4"/>
      <c r="DD615" s="4"/>
      <c r="DE615" s="4"/>
      <c r="DF615" s="4"/>
      <c r="DG615" s="4"/>
      <c r="DH615" s="4">
        <v>1</v>
      </c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X615" s="4"/>
      <c r="DZ615" s="4"/>
      <c r="EA615" s="72"/>
      <c r="EB615" s="4"/>
      <c r="EC615" s="4"/>
      <c r="ED615" s="4"/>
      <c r="EE615" s="72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10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K615" s="4"/>
      <c r="GL615" s="19"/>
      <c r="GP615" s="19"/>
      <c r="HE615" s="4"/>
      <c r="HG615" s="4"/>
      <c r="HM615" s="4"/>
      <c r="IJ615" s="19"/>
      <c r="JA615" s="19"/>
    </row>
    <row r="616" spans="1:261" x14ac:dyDescent="0.2">
      <c r="A616" s="23">
        <v>41973</v>
      </c>
      <c r="B616" s="23"/>
      <c r="C616" s="4">
        <v>1</v>
      </c>
      <c r="E616" s="4">
        <v>1</v>
      </c>
      <c r="F616" s="4">
        <v>1</v>
      </c>
      <c r="J616" s="4">
        <v>1</v>
      </c>
      <c r="T616" s="4">
        <v>1</v>
      </c>
      <c r="V616" s="4">
        <v>1</v>
      </c>
      <c r="AA616" s="4"/>
      <c r="AB616" s="72"/>
      <c r="AE616" s="4">
        <v>1</v>
      </c>
      <c r="BS616" s="4"/>
      <c r="CA616" s="4">
        <v>1</v>
      </c>
      <c r="CG616" s="72"/>
      <c r="CI616" s="4">
        <v>1</v>
      </c>
      <c r="CJ616" s="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152"/>
      <c r="DB616" s="4"/>
      <c r="DD616" s="4"/>
      <c r="DE616" s="4"/>
      <c r="DF616" s="4"/>
      <c r="DG616" s="4"/>
      <c r="DH616" s="4">
        <v>1</v>
      </c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X616" s="4"/>
      <c r="DZ616" s="4"/>
      <c r="EA616" s="72"/>
      <c r="EB616" s="4"/>
      <c r="EC616" s="4"/>
      <c r="ED616" s="4"/>
      <c r="EE616" s="72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10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K616" s="4"/>
      <c r="GL616" s="19"/>
      <c r="GP616" s="19"/>
      <c r="HE616" s="4"/>
      <c r="HG616" s="4"/>
      <c r="HM616" s="4"/>
      <c r="IJ616" s="19"/>
      <c r="JA616" s="19"/>
    </row>
    <row r="617" spans="1:261" x14ac:dyDescent="0.2">
      <c r="A617" s="23">
        <v>41980</v>
      </c>
      <c r="B617" s="23"/>
      <c r="C617" s="4">
        <v>1</v>
      </c>
      <c r="D617" s="4">
        <v>1</v>
      </c>
      <c r="F617" s="4">
        <v>1</v>
      </c>
      <c r="J617" s="4">
        <v>1</v>
      </c>
      <c r="P617" s="4">
        <v>1</v>
      </c>
      <c r="V617" s="4">
        <v>1</v>
      </c>
      <c r="Z617" s="4">
        <v>1</v>
      </c>
      <c r="AA617" s="4"/>
      <c r="AB617" s="72"/>
      <c r="AQ617" s="4">
        <v>1</v>
      </c>
      <c r="BS617" s="4"/>
      <c r="CA617" s="4">
        <v>1</v>
      </c>
      <c r="CG617" s="72"/>
      <c r="CJ617" s="4"/>
      <c r="CL617" s="54"/>
      <c r="CM617" s="54"/>
      <c r="CN617" s="54"/>
      <c r="CO617" s="54"/>
      <c r="CP617" s="54"/>
      <c r="CQ617" s="54"/>
      <c r="CR617" s="54">
        <v>1</v>
      </c>
      <c r="CS617" s="54"/>
      <c r="CT617" s="54"/>
      <c r="CU617" s="54"/>
      <c r="CV617" s="54"/>
      <c r="CW617" s="54"/>
      <c r="CX617" s="54"/>
      <c r="CY617" s="152"/>
      <c r="CZ617" s="4">
        <v>1</v>
      </c>
      <c r="DB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>
        <v>1</v>
      </c>
      <c r="DQ617" s="4"/>
      <c r="DR617" s="4"/>
      <c r="DS617" s="4"/>
      <c r="DT617" s="4"/>
      <c r="DU617" s="4"/>
      <c r="DV617" s="4"/>
      <c r="DX617" s="4"/>
      <c r="DZ617" s="4"/>
      <c r="EA617" s="72"/>
      <c r="EB617" s="4"/>
      <c r="EC617" s="4"/>
      <c r="ED617" s="4"/>
      <c r="EE617" s="72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10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K617" s="4"/>
      <c r="GL617" s="19"/>
      <c r="GP617" s="19"/>
      <c r="HE617" s="4"/>
      <c r="HG617" s="4"/>
      <c r="HM617" s="4"/>
      <c r="IJ617" s="19"/>
      <c r="JA617" s="19"/>
    </row>
    <row r="618" spans="1:261" x14ac:dyDescent="0.2">
      <c r="A618" s="23">
        <v>41987</v>
      </c>
      <c r="B618" s="23"/>
      <c r="C618" s="4">
        <v>1</v>
      </c>
      <c r="D618" s="4">
        <v>1</v>
      </c>
      <c r="E618" s="4">
        <v>1</v>
      </c>
      <c r="F618" s="4">
        <v>1</v>
      </c>
      <c r="J618" s="4">
        <v>1</v>
      </c>
      <c r="V618" s="4">
        <v>1</v>
      </c>
      <c r="AA618" s="4"/>
      <c r="AB618" s="72"/>
      <c r="AQ618" s="4">
        <v>1</v>
      </c>
      <c r="BJ618" s="4">
        <v>1</v>
      </c>
      <c r="BS618" s="4"/>
      <c r="CG618" s="72"/>
      <c r="CI618" s="4">
        <v>1</v>
      </c>
      <c r="CJ618" s="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152"/>
      <c r="DB618" s="4"/>
      <c r="DD618" s="4"/>
      <c r="DE618" s="4"/>
      <c r="DF618" s="4"/>
      <c r="DG618" s="4"/>
      <c r="DH618" s="4">
        <v>1</v>
      </c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X618" s="4"/>
      <c r="DZ618" s="4"/>
      <c r="EA618" s="72"/>
      <c r="EB618" s="4"/>
      <c r="EC618" s="4"/>
      <c r="ED618" s="4"/>
      <c r="EE618" s="72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10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K618" s="4"/>
      <c r="GL618" s="19"/>
      <c r="GP618" s="19"/>
      <c r="HE618" s="4"/>
      <c r="HG618" s="4"/>
      <c r="HM618" s="4"/>
      <c r="IJ618" s="19"/>
      <c r="JA618" s="19"/>
    </row>
    <row r="619" spans="1:261" x14ac:dyDescent="0.2">
      <c r="A619" s="23">
        <v>41994</v>
      </c>
      <c r="B619" s="23"/>
      <c r="C619" s="4">
        <v>1</v>
      </c>
      <c r="D619" s="4">
        <v>1</v>
      </c>
      <c r="E619" s="4">
        <v>1</v>
      </c>
      <c r="F619" s="4">
        <v>1</v>
      </c>
      <c r="J619" s="4">
        <v>1</v>
      </c>
      <c r="R619" s="4">
        <v>1</v>
      </c>
      <c r="T619" s="4">
        <v>1</v>
      </c>
      <c r="V619" s="4">
        <v>1</v>
      </c>
      <c r="AA619" s="4"/>
      <c r="AB619" s="72"/>
      <c r="AQ619" s="4">
        <v>1</v>
      </c>
      <c r="BJ619" s="4">
        <v>1</v>
      </c>
      <c r="BS619" s="4"/>
      <c r="CG619" s="72"/>
      <c r="CJ619" s="4"/>
      <c r="CL619" s="54"/>
      <c r="CM619" s="54"/>
      <c r="CN619" s="54"/>
      <c r="CO619" s="54"/>
      <c r="CP619" s="54"/>
      <c r="CQ619" s="54"/>
      <c r="CR619" s="54">
        <v>1</v>
      </c>
      <c r="CS619" s="54"/>
      <c r="CT619" s="54"/>
      <c r="CU619" s="54"/>
      <c r="CV619" s="54"/>
      <c r="CW619" s="54"/>
      <c r="CX619" s="54"/>
      <c r="CY619" s="152"/>
      <c r="DB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>
        <v>1</v>
      </c>
      <c r="DQ619" s="4"/>
      <c r="DR619" s="4"/>
      <c r="DS619" s="4"/>
      <c r="DT619" s="4"/>
      <c r="DU619" s="4"/>
      <c r="DV619" s="4"/>
      <c r="DX619" s="4"/>
      <c r="DZ619" s="4"/>
      <c r="EA619" s="72"/>
      <c r="EB619" s="4"/>
      <c r="EC619" s="4"/>
      <c r="ED619" s="4"/>
      <c r="EE619" s="72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10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K619" s="4"/>
      <c r="GL619" s="19"/>
      <c r="GP619" s="19"/>
      <c r="HE619" s="4"/>
      <c r="HG619" s="4"/>
      <c r="HM619" s="4"/>
      <c r="IJ619" s="19"/>
      <c r="JA619" s="19"/>
    </row>
    <row r="620" spans="1:261" x14ac:dyDescent="0.2">
      <c r="A620" s="23">
        <v>42001</v>
      </c>
      <c r="B620" s="23"/>
      <c r="C620" s="4">
        <v>1</v>
      </c>
      <c r="D620" s="4">
        <v>1</v>
      </c>
      <c r="E620" s="4">
        <v>1</v>
      </c>
      <c r="F620" s="4">
        <v>1</v>
      </c>
      <c r="I620" s="4">
        <v>1</v>
      </c>
      <c r="J620" s="4">
        <v>1</v>
      </c>
      <c r="P620" s="4">
        <v>1</v>
      </c>
      <c r="T620" s="4">
        <v>1</v>
      </c>
      <c r="U620" s="4">
        <v>1</v>
      </c>
      <c r="V620" s="4">
        <v>1</v>
      </c>
      <c r="AA620" s="4"/>
      <c r="AB620" s="72"/>
      <c r="AQ620" s="4">
        <v>1</v>
      </c>
      <c r="BJ620" s="4">
        <v>1</v>
      </c>
      <c r="BS620" s="4"/>
      <c r="CG620" s="72"/>
      <c r="CJ620" s="4"/>
      <c r="CL620" s="54"/>
      <c r="CM620" s="54"/>
      <c r="CN620" s="54"/>
      <c r="CO620" s="54"/>
      <c r="CP620" s="54"/>
      <c r="CQ620" s="54"/>
      <c r="CR620" s="54">
        <v>1</v>
      </c>
      <c r="CS620" s="54"/>
      <c r="CT620" s="54"/>
      <c r="CU620" s="54"/>
      <c r="CV620" s="54"/>
      <c r="CW620" s="54"/>
      <c r="CX620" s="54"/>
      <c r="CY620" s="152"/>
      <c r="DB620" s="4"/>
      <c r="DD620" s="4"/>
      <c r="DE620" s="4"/>
      <c r="DF620" s="4"/>
      <c r="DG620" s="4"/>
      <c r="DH620" s="4">
        <v>1</v>
      </c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X620" s="4"/>
      <c r="DZ620" s="4"/>
      <c r="EA620" s="72"/>
      <c r="EB620" s="4"/>
      <c r="EC620" s="4"/>
      <c r="ED620" s="4"/>
      <c r="EE620" s="72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10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K620" s="4"/>
      <c r="GL620" s="19"/>
      <c r="GP620" s="19"/>
      <c r="HE620" s="4"/>
      <c r="HG620" s="4"/>
      <c r="HM620" s="4"/>
      <c r="IJ620" s="19"/>
      <c r="JA620" s="19"/>
    </row>
  </sheetData>
  <sortState columnSort="1" ref="DU2:DZ516">
    <sortCondition ref="DU2:DZ2"/>
  </sortState>
  <mergeCells count="6">
    <mergeCell ref="AC1:CF1"/>
    <mergeCell ref="EF1:ET1"/>
    <mergeCell ref="B1:AA1"/>
    <mergeCell ref="EB1:ED1"/>
    <mergeCell ref="CH1:CX1"/>
    <mergeCell ref="CZ1:DZ1"/>
  </mergeCells>
  <phoneticPr fontId="0" type="noConversion"/>
  <pageMargins left="0.38" right="0.35" top="1" bottom="1" header="0.5" footer="0.5"/>
  <pageSetup paperSize="9" scale="7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3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18.140625" style="33" bestFit="1" customWidth="1"/>
    <col min="2" max="2" width="26.140625" style="33" bestFit="1" customWidth="1"/>
    <col min="3" max="3" width="9.140625" style="4" bestFit="1"/>
    <col min="4" max="4" width="4.85546875" style="4" bestFit="1" customWidth="1"/>
    <col min="5" max="5" width="6.7109375" style="4" bestFit="1" customWidth="1"/>
    <col min="6" max="6" width="4.28515625" style="4" bestFit="1" customWidth="1"/>
    <col min="7" max="7" width="4.85546875" style="4" bestFit="1" customWidth="1"/>
    <col min="8" max="8" width="6.28515625" style="4" bestFit="1" customWidth="1"/>
    <col min="9" max="9" width="2.42578125" style="4" bestFit="1" customWidth="1"/>
    <col min="10" max="10" width="5.85546875" style="4" bestFit="1" customWidth="1"/>
    <col min="11" max="11" width="7.5703125" style="4" bestFit="1" customWidth="1"/>
    <col min="12" max="12" width="8.5703125" style="4" bestFit="1" customWidth="1"/>
    <col min="13" max="13" width="7.140625" style="4" bestFit="1" customWidth="1"/>
    <col min="14" max="14" width="7.28515625" style="4" bestFit="1" customWidth="1"/>
    <col min="15" max="15" width="9.28515625" style="4" bestFit="1" customWidth="1"/>
    <col min="16" max="16" width="8.28515625" style="4" bestFit="1" customWidth="1"/>
    <col min="17" max="17" width="5" style="4" bestFit="1" customWidth="1"/>
    <col min="18" max="18" width="7" style="4" bestFit="1" customWidth="1"/>
    <col min="19" max="19" width="6" style="4" bestFit="1" customWidth="1"/>
    <col min="20" max="20" width="4" style="4" bestFit="1" customWidth="1"/>
    <col min="21" max="21" width="4.28515625" style="4" bestFit="1" customWidth="1"/>
    <col min="22" max="22" width="6.28515625" style="4" bestFit="1" customWidth="1"/>
    <col min="23" max="23" width="4.140625" style="7" customWidth="1"/>
    <col min="24" max="24" width="9.28515625" style="4" bestFit="1" customWidth="1"/>
    <col min="25" max="25" width="5.140625" style="4" bestFit="1" customWidth="1"/>
    <col min="26" max="26" width="8.85546875" style="4" bestFit="1" customWidth="1"/>
    <col min="27" max="28" width="8.28515625" style="4" bestFit="1" customWidth="1"/>
    <col min="29" max="29" width="5.7109375" style="4" bestFit="1" customWidth="1"/>
    <col min="30" max="30" width="6.42578125" style="4" bestFit="1" customWidth="1"/>
    <col min="31" max="31" width="4.85546875" style="4" bestFit="1" customWidth="1"/>
    <col min="32" max="32" width="8" style="4" bestFit="1" customWidth="1"/>
    <col min="33" max="34" width="7.85546875" style="4" bestFit="1" customWidth="1"/>
    <col min="35" max="35" width="3.140625" style="4" bestFit="1" customWidth="1"/>
    <col min="36" max="36" width="8.28515625" style="4" bestFit="1" customWidth="1"/>
    <col min="37" max="37" width="5.42578125" style="4" bestFit="1" customWidth="1"/>
    <col min="38" max="38" width="6.85546875" style="4" bestFit="1" customWidth="1"/>
    <col min="39" max="39" width="4.85546875" style="4" bestFit="1" customWidth="1"/>
    <col min="40" max="40" width="5.7109375" style="4" bestFit="1" customWidth="1"/>
    <col min="41" max="41" width="6" style="4" bestFit="1" customWidth="1"/>
    <col min="42" max="42" width="6.7109375" style="4" bestFit="1" customWidth="1"/>
    <col min="43" max="43" width="10.140625" style="4" bestFit="1" customWidth="1"/>
    <col min="44" max="44" width="8.28515625" style="4" bestFit="1" customWidth="1"/>
    <col min="45" max="45" width="4.85546875" style="6" bestFit="1" customWidth="1"/>
    <col min="46" max="46" width="5.7109375" style="10" bestFit="1" customWidth="1"/>
    <col min="47" max="47" width="4.42578125" style="4" bestFit="1" customWidth="1"/>
    <col min="48" max="48" width="7.28515625" style="4" bestFit="1" customWidth="1"/>
    <col min="49" max="49" width="5.7109375" style="72" bestFit="1" customWidth="1"/>
    <col min="50" max="50" width="5.28515625" style="4" bestFit="1" customWidth="1"/>
    <col min="51" max="51" width="6.85546875" style="4" bestFit="1" customWidth="1"/>
    <col min="52" max="52" width="5.7109375" style="4" bestFit="1" customWidth="1"/>
    <col min="53" max="53" width="6.42578125" style="4" bestFit="1" customWidth="1"/>
    <col min="54" max="54" width="4.7109375" style="4" bestFit="1" customWidth="1"/>
    <col min="55" max="55" width="10.28515625" style="4" bestFit="1" customWidth="1"/>
    <col min="56" max="56" width="7.28515625" style="4" bestFit="1" customWidth="1"/>
    <col min="57" max="57" width="9.7109375" style="19" bestFit="1" customWidth="1"/>
    <col min="58" max="58" width="5.28515625" style="6" bestFit="1" customWidth="1"/>
    <col min="59" max="59" width="4.5703125" style="6" bestFit="1" customWidth="1"/>
    <col min="60" max="60" width="4.85546875" style="72" bestFit="1" customWidth="1"/>
    <col min="61" max="61" width="6.5703125" style="4" bestFit="1" customWidth="1"/>
    <col min="62" max="62" width="5.7109375" style="4" bestFit="1" customWidth="1"/>
    <col min="63" max="63" width="4.85546875" style="6" bestFit="1" customWidth="1"/>
    <col min="64" max="64" width="8" style="6" bestFit="1" customWidth="1"/>
    <col min="65" max="65" width="5" style="6" bestFit="1" customWidth="1"/>
    <col min="66" max="66" width="4.7109375" style="6" bestFit="1" customWidth="1"/>
    <col min="67" max="67" width="8.5703125" style="6" bestFit="1" customWidth="1"/>
    <col min="68" max="68" width="8.28515625" style="6" bestFit="1" customWidth="1"/>
    <col min="69" max="69" width="5" style="6" bestFit="1" customWidth="1"/>
    <col min="70" max="70" width="4.85546875" style="83" customWidth="1"/>
    <col min="71" max="71" width="11.140625" style="6" bestFit="1" customWidth="1"/>
    <col min="72" max="72" width="4.42578125" style="6" bestFit="1" customWidth="1"/>
    <col min="73" max="16384" width="9.140625" style="6"/>
  </cols>
  <sheetData>
    <row r="1" spans="1:72" ht="13.5" thickBot="1" x14ac:dyDescent="0.25">
      <c r="A1" s="41"/>
      <c r="B1" s="159"/>
      <c r="C1" s="246" t="s">
        <v>34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  <c r="X1" s="246" t="s">
        <v>36</v>
      </c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8"/>
      <c r="AX1" s="246" t="s">
        <v>37</v>
      </c>
      <c r="AY1" s="247"/>
      <c r="AZ1" s="247"/>
      <c r="BA1" s="247"/>
      <c r="BB1" s="247"/>
      <c r="BC1" s="247"/>
      <c r="BD1" s="247"/>
      <c r="BE1" s="247"/>
      <c r="BF1" s="247"/>
      <c r="BG1" s="248"/>
      <c r="BH1" s="83"/>
      <c r="BI1" s="246" t="s">
        <v>38</v>
      </c>
      <c r="BJ1" s="247"/>
      <c r="BK1" s="247"/>
      <c r="BL1" s="247"/>
      <c r="BM1" s="247"/>
      <c r="BN1" s="247"/>
      <c r="BO1" s="247"/>
      <c r="BP1" s="247"/>
      <c r="BQ1" s="248"/>
      <c r="BS1" s="244" t="s">
        <v>424</v>
      </c>
      <c r="BT1" s="245"/>
    </row>
    <row r="2" spans="1:72" x14ac:dyDescent="0.2">
      <c r="A2" s="42" t="s">
        <v>119</v>
      </c>
      <c r="B2" s="67" t="s">
        <v>145</v>
      </c>
      <c r="C2" s="168" t="s">
        <v>296</v>
      </c>
      <c r="D2" s="169" t="s">
        <v>3</v>
      </c>
      <c r="E2" s="169" t="s">
        <v>4</v>
      </c>
      <c r="F2" s="169" t="s">
        <v>105</v>
      </c>
      <c r="G2" s="169" t="s">
        <v>16</v>
      </c>
      <c r="H2" s="169" t="s">
        <v>8</v>
      </c>
      <c r="I2" s="169" t="s">
        <v>55</v>
      </c>
      <c r="J2" s="169" t="s">
        <v>18</v>
      </c>
      <c r="K2" s="169" t="s">
        <v>7</v>
      </c>
      <c r="L2" s="169" t="s">
        <v>35</v>
      </c>
      <c r="M2" s="169" t="s">
        <v>94</v>
      </c>
      <c r="N2" s="169" t="s">
        <v>27</v>
      </c>
      <c r="O2" s="169" t="s">
        <v>24</v>
      </c>
      <c r="P2" s="169" t="s">
        <v>6</v>
      </c>
      <c r="Q2" s="169" t="s">
        <v>9</v>
      </c>
      <c r="R2" s="169" t="s">
        <v>62</v>
      </c>
      <c r="S2" s="169" t="s">
        <v>5</v>
      </c>
      <c r="T2" s="169" t="s">
        <v>132</v>
      </c>
      <c r="U2" s="169" t="s">
        <v>14</v>
      </c>
      <c r="V2" s="170" t="s">
        <v>2</v>
      </c>
      <c r="X2" s="167" t="s">
        <v>40</v>
      </c>
      <c r="Y2" s="164" t="s">
        <v>13</v>
      </c>
      <c r="Z2" s="164" t="s">
        <v>68</v>
      </c>
      <c r="AA2" s="164" t="s">
        <v>430</v>
      </c>
      <c r="AB2" s="164" t="s">
        <v>429</v>
      </c>
      <c r="AC2" s="164" t="s">
        <v>39</v>
      </c>
      <c r="AD2" s="164" t="s">
        <v>127</v>
      </c>
      <c r="AE2" s="164" t="s">
        <v>16</v>
      </c>
      <c r="AF2" s="164" t="s">
        <v>97</v>
      </c>
      <c r="AG2" s="164" t="s">
        <v>12</v>
      </c>
      <c r="AH2" s="164" t="s">
        <v>64</v>
      </c>
      <c r="AI2" s="164" t="s">
        <v>10</v>
      </c>
      <c r="AJ2" s="164" t="s">
        <v>74</v>
      </c>
      <c r="AK2" s="164" t="s">
        <v>20</v>
      </c>
      <c r="AL2" s="164" t="s">
        <v>19</v>
      </c>
      <c r="AM2" s="164" t="s">
        <v>390</v>
      </c>
      <c r="AN2" s="163" t="s">
        <v>304</v>
      </c>
      <c r="AO2" s="164" t="s">
        <v>63</v>
      </c>
      <c r="AP2" s="164" t="s">
        <v>51</v>
      </c>
      <c r="AQ2" s="164" t="s">
        <v>76</v>
      </c>
      <c r="AR2" s="164" t="s">
        <v>52</v>
      </c>
      <c r="AS2" s="164" t="s">
        <v>379</v>
      </c>
      <c r="AT2" s="171" t="s">
        <v>139</v>
      </c>
      <c r="AU2" s="163" t="s">
        <v>83</v>
      </c>
      <c r="AV2" s="166" t="s">
        <v>26</v>
      </c>
      <c r="AX2" s="167" t="s">
        <v>128</v>
      </c>
      <c r="AY2" s="163" t="s">
        <v>28</v>
      </c>
      <c r="AZ2" s="164" t="s">
        <v>31</v>
      </c>
      <c r="BA2" s="164" t="s">
        <v>111</v>
      </c>
      <c r="BB2" s="164" t="s">
        <v>47</v>
      </c>
      <c r="BC2" s="164" t="s">
        <v>11</v>
      </c>
      <c r="BD2" s="164" t="s">
        <v>15</v>
      </c>
      <c r="BE2" s="171" t="s">
        <v>294</v>
      </c>
      <c r="BF2" s="163" t="s">
        <v>305</v>
      </c>
      <c r="BG2" s="166" t="s">
        <v>78</v>
      </c>
      <c r="BH2" s="83"/>
      <c r="BI2" s="165" t="s">
        <v>306</v>
      </c>
      <c r="BJ2" s="164" t="s">
        <v>33</v>
      </c>
      <c r="BK2" s="164" t="s">
        <v>21</v>
      </c>
      <c r="BL2" s="164" t="s">
        <v>100</v>
      </c>
      <c r="BM2" s="164" t="s">
        <v>411</v>
      </c>
      <c r="BN2" s="164" t="s">
        <v>129</v>
      </c>
      <c r="BO2" s="164" t="s">
        <v>58</v>
      </c>
      <c r="BP2" s="164" t="s">
        <v>133</v>
      </c>
      <c r="BQ2" s="166" t="s">
        <v>30</v>
      </c>
      <c r="BS2" s="160" t="s">
        <v>425</v>
      </c>
      <c r="BT2" s="161" t="s">
        <v>83</v>
      </c>
    </row>
    <row r="3" spans="1:72" ht="13.5" thickBot="1" x14ac:dyDescent="0.25">
      <c r="A3" s="29">
        <f>COUNT(A4:A975)</f>
        <v>35</v>
      </c>
      <c r="B3" s="35"/>
      <c r="C3" s="156">
        <f>SUM(C4:C84)</f>
        <v>4.3</v>
      </c>
      <c r="D3" s="120">
        <f t="shared" ref="D3:BO3" si="0">SUM(D4:D84)</f>
        <v>28</v>
      </c>
      <c r="E3" s="120">
        <f t="shared" si="0"/>
        <v>28</v>
      </c>
      <c r="F3" s="120">
        <f t="shared" si="0"/>
        <v>9</v>
      </c>
      <c r="G3" s="120">
        <f t="shared" si="0"/>
        <v>2</v>
      </c>
      <c r="H3" s="120">
        <f t="shared" si="0"/>
        <v>24</v>
      </c>
      <c r="I3" s="120">
        <f t="shared" si="0"/>
        <v>6</v>
      </c>
      <c r="J3" s="120">
        <f t="shared" si="0"/>
        <v>6</v>
      </c>
      <c r="K3" s="120">
        <f t="shared" si="0"/>
        <v>21</v>
      </c>
      <c r="L3" s="120">
        <f t="shared" si="0"/>
        <v>5</v>
      </c>
      <c r="M3" s="120">
        <f t="shared" si="0"/>
        <v>4</v>
      </c>
      <c r="N3" s="120">
        <f t="shared" si="0"/>
        <v>2</v>
      </c>
      <c r="O3" s="120">
        <f t="shared" si="0"/>
        <v>1</v>
      </c>
      <c r="P3" s="120">
        <f t="shared" si="0"/>
        <v>25</v>
      </c>
      <c r="Q3" s="120">
        <f t="shared" si="0"/>
        <v>13</v>
      </c>
      <c r="R3" s="120">
        <f t="shared" si="0"/>
        <v>8.5</v>
      </c>
      <c r="S3" s="120">
        <f t="shared" si="0"/>
        <v>31</v>
      </c>
      <c r="T3" s="120">
        <f t="shared" si="0"/>
        <v>1.5</v>
      </c>
      <c r="U3" s="120">
        <f t="shared" si="0"/>
        <v>1</v>
      </c>
      <c r="V3" s="157">
        <f t="shared" si="0"/>
        <v>21</v>
      </c>
      <c r="W3" s="72"/>
      <c r="X3" s="156">
        <f t="shared" si="0"/>
        <v>4</v>
      </c>
      <c r="Y3" s="120">
        <f t="shared" si="0"/>
        <v>7</v>
      </c>
      <c r="Z3" s="120">
        <f t="shared" si="0"/>
        <v>2</v>
      </c>
      <c r="AA3" s="120">
        <f t="shared" si="0"/>
        <v>1</v>
      </c>
      <c r="AB3" s="120">
        <f t="shared" si="0"/>
        <v>1</v>
      </c>
      <c r="AC3" s="120">
        <f t="shared" si="0"/>
        <v>1</v>
      </c>
      <c r="AD3" s="120">
        <f t="shared" si="0"/>
        <v>1</v>
      </c>
      <c r="AE3" s="120">
        <f t="shared" si="0"/>
        <v>11</v>
      </c>
      <c r="AF3" s="120">
        <f t="shared" si="0"/>
        <v>4</v>
      </c>
      <c r="AG3" s="120">
        <f t="shared" si="0"/>
        <v>2</v>
      </c>
      <c r="AH3" s="120">
        <f t="shared" si="0"/>
        <v>1</v>
      </c>
      <c r="AI3" s="120">
        <f t="shared" si="0"/>
        <v>2</v>
      </c>
      <c r="AJ3" s="120">
        <f t="shared" si="0"/>
        <v>3</v>
      </c>
      <c r="AK3" s="120">
        <f t="shared" si="0"/>
        <v>4</v>
      </c>
      <c r="AL3" s="120">
        <f t="shared" si="0"/>
        <v>1</v>
      </c>
      <c r="AM3" s="120">
        <f t="shared" si="0"/>
        <v>2</v>
      </c>
      <c r="AN3" s="120">
        <f t="shared" si="0"/>
        <v>1</v>
      </c>
      <c r="AO3" s="120">
        <f t="shared" si="0"/>
        <v>5</v>
      </c>
      <c r="AP3" s="120">
        <f t="shared" si="0"/>
        <v>1</v>
      </c>
      <c r="AQ3" s="120">
        <f t="shared" si="0"/>
        <v>4</v>
      </c>
      <c r="AR3" s="120">
        <f t="shared" si="0"/>
        <v>1</v>
      </c>
      <c r="AS3" s="120">
        <f t="shared" si="0"/>
        <v>1</v>
      </c>
      <c r="AT3" s="172">
        <f t="shared" si="0"/>
        <v>3</v>
      </c>
      <c r="AU3" s="120">
        <f t="shared" si="0"/>
        <v>1</v>
      </c>
      <c r="AV3" s="157">
        <f t="shared" si="0"/>
        <v>1</v>
      </c>
      <c r="AX3" s="156">
        <f t="shared" si="0"/>
        <v>1</v>
      </c>
      <c r="AY3" s="120">
        <f t="shared" si="0"/>
        <v>6</v>
      </c>
      <c r="AZ3" s="120">
        <f t="shared" si="0"/>
        <v>7</v>
      </c>
      <c r="BA3" s="120">
        <f t="shared" si="0"/>
        <v>1</v>
      </c>
      <c r="BB3" s="120">
        <f t="shared" si="0"/>
        <v>4</v>
      </c>
      <c r="BC3" s="120">
        <f t="shared" si="0"/>
        <v>4</v>
      </c>
      <c r="BD3" s="120">
        <f t="shared" si="0"/>
        <v>1</v>
      </c>
      <c r="BE3" s="172">
        <f t="shared" si="0"/>
        <v>1</v>
      </c>
      <c r="BF3" s="120">
        <f t="shared" si="0"/>
        <v>2</v>
      </c>
      <c r="BG3" s="157">
        <f t="shared" si="0"/>
        <v>2</v>
      </c>
      <c r="BI3" s="156">
        <f t="shared" si="0"/>
        <v>3</v>
      </c>
      <c r="BJ3" s="120">
        <f t="shared" si="0"/>
        <v>1</v>
      </c>
      <c r="BK3" s="120">
        <f t="shared" si="0"/>
        <v>1</v>
      </c>
      <c r="BL3" s="120">
        <f t="shared" si="0"/>
        <v>6</v>
      </c>
      <c r="BM3" s="120">
        <f t="shared" si="0"/>
        <v>1</v>
      </c>
      <c r="BN3" s="120">
        <f t="shared" si="0"/>
        <v>1</v>
      </c>
      <c r="BO3" s="120">
        <f t="shared" si="0"/>
        <v>5</v>
      </c>
      <c r="BP3" s="120">
        <f t="shared" ref="BP3:BT3" si="1">SUM(BP4:BP84)</f>
        <v>6</v>
      </c>
      <c r="BQ3" s="157">
        <f t="shared" si="1"/>
        <v>2</v>
      </c>
      <c r="BR3" s="72"/>
      <c r="BS3" s="156">
        <f t="shared" si="1"/>
        <v>1</v>
      </c>
      <c r="BT3" s="157">
        <f t="shared" si="1"/>
        <v>1</v>
      </c>
    </row>
    <row r="4" spans="1:72" x14ac:dyDescent="0.2">
      <c r="A4" s="36">
        <v>37626</v>
      </c>
      <c r="B4" s="33" t="s">
        <v>125</v>
      </c>
      <c r="D4" s="4">
        <v>1</v>
      </c>
      <c r="E4" s="4">
        <v>1</v>
      </c>
      <c r="H4" s="4">
        <v>1</v>
      </c>
      <c r="K4" s="4">
        <v>1</v>
      </c>
      <c r="P4" s="4">
        <v>1</v>
      </c>
      <c r="Q4" s="4">
        <v>1</v>
      </c>
      <c r="R4" s="4">
        <v>0.5</v>
      </c>
      <c r="S4" s="4">
        <v>1</v>
      </c>
      <c r="T4" s="91">
        <v>0.5</v>
      </c>
      <c r="V4" s="4">
        <v>1</v>
      </c>
      <c r="Y4" s="4">
        <v>1</v>
      </c>
      <c r="AG4" s="4">
        <v>1</v>
      </c>
      <c r="AI4" s="4">
        <v>1</v>
      </c>
      <c r="AS4" s="4"/>
      <c r="BC4" s="4">
        <v>1</v>
      </c>
      <c r="BE4" s="10"/>
      <c r="BF4" s="4"/>
      <c r="BG4" s="4"/>
      <c r="BH4" s="83"/>
      <c r="BK4" s="4"/>
      <c r="BL4" s="4"/>
      <c r="BM4" s="4"/>
      <c r="BN4" s="4"/>
      <c r="BO4" s="4"/>
      <c r="BP4" s="4"/>
      <c r="BQ4" s="4"/>
    </row>
    <row r="5" spans="1:72" x14ac:dyDescent="0.2">
      <c r="A5" s="36">
        <v>37694</v>
      </c>
      <c r="B5" s="33" t="s">
        <v>120</v>
      </c>
      <c r="K5" s="4">
        <v>1</v>
      </c>
      <c r="P5" s="4">
        <v>1</v>
      </c>
      <c r="Y5" s="4">
        <v>1</v>
      </c>
      <c r="AI5" s="4">
        <v>1</v>
      </c>
      <c r="AK5" s="4">
        <v>1</v>
      </c>
      <c r="AS5" s="4"/>
      <c r="BC5" s="4">
        <v>1</v>
      </c>
      <c r="BE5" s="10"/>
      <c r="BF5" s="4"/>
      <c r="BG5" s="4"/>
      <c r="BH5" s="83"/>
      <c r="BI5" s="6"/>
      <c r="BJ5" s="6"/>
      <c r="BK5" s="4">
        <v>1</v>
      </c>
      <c r="BL5" s="4"/>
      <c r="BM5" s="4"/>
      <c r="BQ5" s="4"/>
    </row>
    <row r="6" spans="1:72" x14ac:dyDescent="0.2">
      <c r="A6" s="36">
        <v>37714</v>
      </c>
      <c r="B6" s="33" t="s">
        <v>120</v>
      </c>
      <c r="D6" s="4">
        <v>1</v>
      </c>
      <c r="E6" s="4">
        <v>1</v>
      </c>
      <c r="K6" s="4">
        <v>1</v>
      </c>
      <c r="S6" s="4">
        <v>1</v>
      </c>
      <c r="AS6" s="4"/>
      <c r="BE6" s="10"/>
      <c r="BF6" s="4"/>
      <c r="BG6" s="4"/>
      <c r="BH6" s="83"/>
      <c r="BI6" s="6"/>
      <c r="BJ6" s="6"/>
      <c r="BK6" s="4"/>
      <c r="BL6" s="4"/>
      <c r="BM6" s="4"/>
      <c r="BQ6" s="4"/>
    </row>
    <row r="7" spans="1:72" x14ac:dyDescent="0.2">
      <c r="A7" s="36">
        <v>37734</v>
      </c>
      <c r="B7" s="33" t="s">
        <v>121</v>
      </c>
      <c r="D7" s="4">
        <v>1</v>
      </c>
      <c r="E7" s="4">
        <v>1</v>
      </c>
      <c r="K7" s="4">
        <v>1</v>
      </c>
      <c r="S7" s="4">
        <v>1</v>
      </c>
      <c r="V7" s="4">
        <v>1</v>
      </c>
      <c r="AG7" s="4">
        <v>1</v>
      </c>
      <c r="AK7" s="4">
        <v>1</v>
      </c>
      <c r="AS7" s="4"/>
      <c r="BC7" s="4">
        <v>1</v>
      </c>
      <c r="BE7" s="10"/>
      <c r="BF7" s="4"/>
      <c r="BG7" s="4"/>
      <c r="BH7" s="83"/>
      <c r="BI7" s="6"/>
      <c r="BJ7" s="6"/>
      <c r="BK7" s="4"/>
      <c r="BL7" s="4"/>
      <c r="BM7" s="4"/>
      <c r="BQ7" s="4"/>
    </row>
    <row r="8" spans="1:72" x14ac:dyDescent="0.2">
      <c r="A8" s="36">
        <v>37745</v>
      </c>
      <c r="B8" s="33" t="s">
        <v>122</v>
      </c>
      <c r="D8" s="4">
        <v>1</v>
      </c>
      <c r="E8" s="4">
        <v>1</v>
      </c>
      <c r="H8" s="4">
        <v>1</v>
      </c>
      <c r="K8" s="4">
        <v>1</v>
      </c>
      <c r="N8" s="4">
        <v>1</v>
      </c>
      <c r="O8" s="4">
        <v>1</v>
      </c>
      <c r="P8" s="4">
        <v>1</v>
      </c>
      <c r="Q8" s="4">
        <v>1</v>
      </c>
      <c r="S8" s="4">
        <v>1</v>
      </c>
      <c r="U8" s="4">
        <v>1</v>
      </c>
      <c r="V8" s="4">
        <v>1</v>
      </c>
      <c r="Y8" s="4">
        <v>1</v>
      </c>
      <c r="AE8" s="4">
        <v>1</v>
      </c>
      <c r="AK8" s="4">
        <v>1</v>
      </c>
      <c r="AL8" s="4">
        <v>1</v>
      </c>
      <c r="AS8" s="4"/>
      <c r="BD8" s="4">
        <v>1</v>
      </c>
      <c r="BE8" s="10"/>
      <c r="BF8" s="4"/>
      <c r="BG8" s="4"/>
      <c r="BH8" s="83"/>
      <c r="BI8" s="6"/>
      <c r="BJ8" s="6"/>
      <c r="BK8" s="4"/>
      <c r="BL8" s="4"/>
      <c r="BM8" s="4"/>
      <c r="BQ8" s="4"/>
    </row>
    <row r="9" spans="1:72" x14ac:dyDescent="0.2">
      <c r="A9" s="36">
        <v>37773</v>
      </c>
      <c r="B9" s="33" t="s">
        <v>123</v>
      </c>
      <c r="D9" s="4">
        <v>1</v>
      </c>
      <c r="E9" s="4">
        <v>1</v>
      </c>
      <c r="J9" s="4">
        <v>1</v>
      </c>
      <c r="N9" s="4">
        <v>1</v>
      </c>
      <c r="P9" s="4">
        <v>1</v>
      </c>
      <c r="Q9" s="4">
        <v>1</v>
      </c>
      <c r="S9" s="4">
        <v>1</v>
      </c>
      <c r="V9" s="4">
        <v>1</v>
      </c>
      <c r="AS9" s="4"/>
      <c r="BE9" s="10"/>
      <c r="BF9" s="4"/>
      <c r="BG9" s="4"/>
      <c r="BH9" s="83"/>
      <c r="BI9" s="6"/>
      <c r="BJ9" s="6"/>
      <c r="BK9" s="4"/>
      <c r="BL9" s="4"/>
      <c r="BM9" s="4"/>
      <c r="BQ9" s="4"/>
    </row>
    <row r="10" spans="1:72" s="19" customFormat="1" x14ac:dyDescent="0.2">
      <c r="A10" s="37">
        <v>37826</v>
      </c>
      <c r="B10" s="38" t="s">
        <v>25</v>
      </c>
      <c r="C10" s="68"/>
      <c r="D10" s="10">
        <v>1</v>
      </c>
      <c r="E10" s="10">
        <v>1</v>
      </c>
      <c r="F10" s="10"/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>
        <v>1</v>
      </c>
      <c r="Q10" s="10">
        <v>1</v>
      </c>
      <c r="R10" s="10"/>
      <c r="S10" s="10">
        <v>1</v>
      </c>
      <c r="T10" s="10"/>
      <c r="U10" s="10"/>
      <c r="V10" s="10">
        <v>1</v>
      </c>
      <c r="W10" s="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1</v>
      </c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>
        <v>1</v>
      </c>
      <c r="AW10" s="72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83"/>
      <c r="BK10" s="10"/>
      <c r="BL10" s="10"/>
      <c r="BM10" s="10"/>
      <c r="BQ10" s="10">
        <v>1</v>
      </c>
      <c r="BR10" s="83"/>
    </row>
    <row r="11" spans="1:72" s="16" customFormat="1" x14ac:dyDescent="0.2">
      <c r="A11" s="39" t="s">
        <v>124</v>
      </c>
      <c r="B11" s="4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2"/>
      <c r="AX11" s="5"/>
      <c r="AY11" s="5"/>
      <c r="AZ11" s="5"/>
      <c r="BA11" s="5"/>
      <c r="BB11" s="5"/>
      <c r="BC11" s="5"/>
      <c r="BD11" s="5"/>
      <c r="BE11" s="10"/>
      <c r="BF11" s="5"/>
      <c r="BG11" s="5"/>
      <c r="BH11" s="83"/>
      <c r="BK11" s="5"/>
      <c r="BL11" s="5"/>
      <c r="BM11" s="5"/>
      <c r="BQ11" s="5"/>
      <c r="BR11" s="83"/>
    </row>
    <row r="12" spans="1:72" x14ac:dyDescent="0.2">
      <c r="A12" s="36">
        <v>38357</v>
      </c>
      <c r="B12" s="33" t="s">
        <v>125</v>
      </c>
      <c r="D12" s="4">
        <v>1</v>
      </c>
      <c r="E12" s="4">
        <v>1</v>
      </c>
      <c r="H12" s="4">
        <v>1</v>
      </c>
      <c r="K12" s="4">
        <v>1</v>
      </c>
      <c r="L12" s="4">
        <v>1</v>
      </c>
      <c r="P12" s="4">
        <v>1</v>
      </c>
      <c r="S12" s="4">
        <v>1</v>
      </c>
      <c r="V12" s="4">
        <v>1</v>
      </c>
      <c r="AE12" s="4">
        <v>1</v>
      </c>
      <c r="AS12" s="4"/>
      <c r="BA12" s="4">
        <v>1</v>
      </c>
      <c r="BE12" s="10"/>
      <c r="BF12" s="4"/>
      <c r="BG12" s="4"/>
      <c r="BH12" s="83"/>
      <c r="BJ12" s="4">
        <v>1</v>
      </c>
      <c r="BK12" s="4"/>
      <c r="BL12" s="4"/>
      <c r="BM12" s="4"/>
      <c r="BQ12" s="4"/>
    </row>
    <row r="13" spans="1:72" x14ac:dyDescent="0.2">
      <c r="A13" s="36">
        <v>38457</v>
      </c>
      <c r="B13" s="33" t="s">
        <v>126</v>
      </c>
      <c r="D13" s="4">
        <v>1</v>
      </c>
      <c r="H13" s="4">
        <v>1</v>
      </c>
      <c r="K13" s="4">
        <v>1</v>
      </c>
      <c r="P13" s="4">
        <v>1</v>
      </c>
      <c r="V13" s="4">
        <v>1</v>
      </c>
      <c r="AS13" s="4"/>
      <c r="BE13" s="10"/>
      <c r="BF13" s="4"/>
      <c r="BG13" s="4"/>
      <c r="BH13" s="83"/>
      <c r="BI13" s="6"/>
      <c r="BJ13" s="6"/>
      <c r="BK13" s="4"/>
      <c r="BL13" s="4"/>
      <c r="BM13" s="4"/>
      <c r="BQ13" s="4"/>
    </row>
    <row r="14" spans="1:72" x14ac:dyDescent="0.2">
      <c r="A14" s="36">
        <v>38718</v>
      </c>
      <c r="B14" s="33" t="s">
        <v>130</v>
      </c>
      <c r="D14" s="4">
        <v>1</v>
      </c>
      <c r="E14" s="4">
        <v>1</v>
      </c>
      <c r="H14" s="4">
        <v>1</v>
      </c>
      <c r="J14" s="4">
        <v>1</v>
      </c>
      <c r="K14" s="4">
        <v>1</v>
      </c>
      <c r="P14" s="4">
        <v>1</v>
      </c>
      <c r="S14" s="4">
        <v>1</v>
      </c>
      <c r="V14" s="4">
        <v>1</v>
      </c>
      <c r="X14" s="6"/>
      <c r="Y14" s="6"/>
      <c r="Z14" s="6"/>
      <c r="AA14" s="6"/>
      <c r="AB14" s="6"/>
      <c r="AC14" s="4">
        <v>1</v>
      </c>
      <c r="AD14" s="4">
        <v>1</v>
      </c>
      <c r="AE14" s="4">
        <v>1</v>
      </c>
      <c r="AP14" s="6"/>
      <c r="AQ14" s="6"/>
      <c r="AR14" s="6"/>
      <c r="AT14" s="19"/>
      <c r="AU14" s="6"/>
      <c r="AX14" s="4">
        <v>1</v>
      </c>
      <c r="BC14" s="4">
        <v>1</v>
      </c>
      <c r="BE14" s="10"/>
      <c r="BF14" s="4"/>
      <c r="BG14" s="4"/>
      <c r="BH14" s="83"/>
      <c r="BI14" s="6"/>
      <c r="BJ14" s="6"/>
      <c r="BK14" s="4"/>
      <c r="BL14" s="4"/>
      <c r="BM14" s="4"/>
      <c r="BN14" s="4"/>
      <c r="BQ14" s="4">
        <v>1</v>
      </c>
    </row>
    <row r="15" spans="1:72" x14ac:dyDescent="0.2">
      <c r="A15" s="36">
        <v>38722</v>
      </c>
      <c r="B15" s="33" t="s">
        <v>125</v>
      </c>
      <c r="D15" s="4">
        <v>1</v>
      </c>
      <c r="E15" s="4">
        <v>1</v>
      </c>
      <c r="H15" s="4">
        <v>1</v>
      </c>
      <c r="J15" s="4">
        <v>1</v>
      </c>
      <c r="K15" s="4">
        <v>1</v>
      </c>
      <c r="P15" s="4">
        <v>1</v>
      </c>
      <c r="S15" s="4">
        <v>1</v>
      </c>
      <c r="V15" s="4">
        <v>1</v>
      </c>
      <c r="X15" s="6"/>
      <c r="Y15" s="6"/>
      <c r="Z15" s="6"/>
      <c r="AA15" s="6"/>
      <c r="AB15" s="6"/>
      <c r="AC15" s="6"/>
      <c r="AP15" s="6"/>
      <c r="AQ15" s="6"/>
      <c r="AR15" s="6"/>
      <c r="AT15" s="19"/>
      <c r="AU15" s="6"/>
      <c r="AX15" s="6"/>
      <c r="AY15" s="6"/>
      <c r="AZ15" s="6"/>
      <c r="BE15" s="10"/>
      <c r="BF15" s="4"/>
      <c r="BG15" s="4"/>
      <c r="BH15" s="83"/>
      <c r="BI15" s="6"/>
      <c r="BJ15" s="6"/>
      <c r="BK15" s="4"/>
      <c r="BL15" s="4"/>
      <c r="BM15" s="4"/>
      <c r="BN15" s="4"/>
    </row>
    <row r="16" spans="1:72" s="16" customFormat="1" x14ac:dyDescent="0.2">
      <c r="A16" s="39">
        <v>39077</v>
      </c>
      <c r="B16" s="40" t="s">
        <v>131</v>
      </c>
      <c r="C16" s="5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1</v>
      </c>
      <c r="Q16" s="5"/>
      <c r="R16" s="5"/>
      <c r="S16" s="5">
        <v>1</v>
      </c>
      <c r="T16" s="5"/>
      <c r="U16" s="5"/>
      <c r="V16" s="5"/>
      <c r="W16" s="7"/>
      <c r="X16" s="5"/>
      <c r="Y16" s="5">
        <v>1</v>
      </c>
      <c r="Z16" s="5"/>
      <c r="AA16" s="5"/>
      <c r="AB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>
        <v>1</v>
      </c>
      <c r="AQ16" s="5"/>
      <c r="AR16" s="5"/>
      <c r="AS16" s="5"/>
      <c r="AT16" s="5"/>
      <c r="AU16" s="5"/>
      <c r="AV16" s="5"/>
      <c r="AW16" s="72"/>
      <c r="BA16" s="5"/>
      <c r="BB16" s="5">
        <v>1</v>
      </c>
      <c r="BC16" s="5"/>
      <c r="BD16" s="5"/>
      <c r="BE16" s="10"/>
      <c r="BF16" s="5"/>
      <c r="BG16" s="5"/>
      <c r="BH16" s="83"/>
      <c r="BK16" s="5"/>
      <c r="BL16" s="5"/>
      <c r="BM16" s="5"/>
      <c r="BN16" s="5">
        <v>1</v>
      </c>
      <c r="BR16" s="83"/>
    </row>
    <row r="17" spans="1:70" x14ac:dyDescent="0.2">
      <c r="A17" s="36">
        <v>39087</v>
      </c>
      <c r="B17" s="33" t="s">
        <v>125</v>
      </c>
      <c r="D17" s="4">
        <v>1</v>
      </c>
      <c r="E17" s="4">
        <v>1</v>
      </c>
      <c r="H17" s="4">
        <v>1</v>
      </c>
      <c r="P17" s="4">
        <v>1</v>
      </c>
      <c r="Q17" s="4">
        <v>1</v>
      </c>
      <c r="S17" s="4">
        <v>1</v>
      </c>
      <c r="V17" s="4">
        <v>1</v>
      </c>
      <c r="Y17" s="4">
        <v>1</v>
      </c>
      <c r="AR17" s="4">
        <v>1</v>
      </c>
      <c r="AS17" s="4"/>
      <c r="BB17" s="4">
        <v>1</v>
      </c>
      <c r="BE17" s="10"/>
      <c r="BF17" s="4"/>
      <c r="BG17" s="4"/>
      <c r="BH17" s="83"/>
      <c r="BI17" s="6"/>
      <c r="BJ17" s="6"/>
      <c r="BK17" s="4"/>
      <c r="BL17" s="4"/>
      <c r="BM17" s="4"/>
      <c r="BO17" s="4"/>
      <c r="BP17" s="4">
        <v>1</v>
      </c>
      <c r="BQ17" s="4"/>
    </row>
    <row r="18" spans="1:70" x14ac:dyDescent="0.2">
      <c r="A18" s="36">
        <v>39204</v>
      </c>
      <c r="B18" s="33" t="s">
        <v>134</v>
      </c>
      <c r="E18" s="4">
        <v>1</v>
      </c>
      <c r="H18" s="4">
        <v>1</v>
      </c>
      <c r="I18" s="4">
        <v>1</v>
      </c>
      <c r="K18" s="4">
        <v>1</v>
      </c>
      <c r="P18" s="4">
        <v>1</v>
      </c>
      <c r="Q18" s="4">
        <v>1</v>
      </c>
      <c r="S18" s="4">
        <v>1</v>
      </c>
      <c r="T18" s="4">
        <v>1</v>
      </c>
      <c r="Y18" s="4">
        <v>1</v>
      </c>
      <c r="AE18" s="4">
        <v>1</v>
      </c>
      <c r="AS18" s="4"/>
      <c r="AZ18" s="4">
        <v>1</v>
      </c>
      <c r="BE18" s="10"/>
      <c r="BF18" s="4"/>
      <c r="BG18" s="4"/>
      <c r="BH18" s="83"/>
      <c r="BI18" s="6"/>
      <c r="BJ18" s="6"/>
      <c r="BK18" s="4"/>
      <c r="BL18" s="4"/>
      <c r="BM18" s="4"/>
      <c r="BO18" s="4"/>
      <c r="BP18" s="4"/>
      <c r="BQ18" s="4"/>
    </row>
    <row r="19" spans="1:70" x14ac:dyDescent="0.2">
      <c r="A19" s="36">
        <v>39336</v>
      </c>
      <c r="B19" s="33" t="s">
        <v>135</v>
      </c>
      <c r="K19" s="4">
        <v>1</v>
      </c>
      <c r="P19" s="4">
        <v>1</v>
      </c>
      <c r="X19" s="4">
        <v>1</v>
      </c>
      <c r="Y19" s="4">
        <v>1</v>
      </c>
      <c r="AS19" s="4"/>
      <c r="AZ19" s="4">
        <v>1</v>
      </c>
      <c r="BE19" s="10"/>
      <c r="BF19" s="4"/>
      <c r="BG19" s="4"/>
      <c r="BH19" s="83"/>
      <c r="BI19" s="6"/>
      <c r="BJ19" s="6"/>
      <c r="BK19" s="4"/>
      <c r="BL19" s="4"/>
      <c r="BM19" s="4"/>
      <c r="BO19" s="4"/>
      <c r="BP19" s="4">
        <v>1</v>
      </c>
      <c r="BQ19" s="4"/>
    </row>
    <row r="20" spans="1:70" s="16" customFormat="1" x14ac:dyDescent="0.2">
      <c r="A20" s="39">
        <v>39442</v>
      </c>
      <c r="B20" s="40" t="s">
        <v>136</v>
      </c>
      <c r="C20" s="5"/>
      <c r="D20" s="5">
        <v>1</v>
      </c>
      <c r="E20" s="5">
        <v>1</v>
      </c>
      <c r="F20" s="5"/>
      <c r="G20" s="5"/>
      <c r="H20" s="5">
        <v>1</v>
      </c>
      <c r="I20" s="5">
        <v>1</v>
      </c>
      <c r="J20" s="5"/>
      <c r="K20" s="5"/>
      <c r="L20" s="5"/>
      <c r="M20" s="5"/>
      <c r="N20" s="5"/>
      <c r="O20" s="5"/>
      <c r="P20" s="5">
        <v>1</v>
      </c>
      <c r="Q20" s="5">
        <v>1</v>
      </c>
      <c r="R20" s="5"/>
      <c r="S20" s="5">
        <v>1</v>
      </c>
      <c r="T20" s="5"/>
      <c r="U20" s="5"/>
      <c r="V20" s="5"/>
      <c r="W20" s="7"/>
      <c r="X20" s="5">
        <v>1</v>
      </c>
      <c r="Y20" s="5"/>
      <c r="Z20" s="5"/>
      <c r="AA20" s="5"/>
      <c r="AB20" s="5"/>
      <c r="AC20" s="5"/>
      <c r="AD20" s="5"/>
      <c r="AE20" s="5">
        <v>1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2"/>
      <c r="AX20" s="5"/>
      <c r="AY20" s="5"/>
      <c r="AZ20" s="5"/>
      <c r="BA20" s="5"/>
      <c r="BB20" s="5">
        <v>1</v>
      </c>
      <c r="BC20" s="5"/>
      <c r="BD20" s="5"/>
      <c r="BE20" s="10"/>
      <c r="BF20" s="5"/>
      <c r="BG20" s="5"/>
      <c r="BH20" s="83"/>
      <c r="BK20" s="5"/>
      <c r="BL20" s="5"/>
      <c r="BM20" s="5"/>
      <c r="BO20" s="5">
        <v>1</v>
      </c>
      <c r="BP20" s="5"/>
      <c r="BQ20" s="5"/>
      <c r="BR20" s="83"/>
    </row>
    <row r="21" spans="1:70" x14ac:dyDescent="0.2">
      <c r="A21" s="36">
        <v>39448</v>
      </c>
      <c r="B21" s="33" t="s">
        <v>140</v>
      </c>
      <c r="D21" s="4">
        <v>1</v>
      </c>
      <c r="E21" s="4">
        <v>1</v>
      </c>
      <c r="H21" s="4" t="s">
        <v>25</v>
      </c>
      <c r="I21" s="4" t="s">
        <v>25</v>
      </c>
      <c r="K21" s="4" t="s">
        <v>25</v>
      </c>
      <c r="P21" s="4">
        <v>1</v>
      </c>
      <c r="Q21" s="4" t="s">
        <v>25</v>
      </c>
      <c r="S21" s="4">
        <v>1</v>
      </c>
      <c r="AS21" s="4"/>
      <c r="AT21" s="10">
        <v>1</v>
      </c>
      <c r="BE21" s="10"/>
      <c r="BF21" s="4"/>
      <c r="BG21" s="4"/>
      <c r="BH21" s="83"/>
      <c r="BI21" s="6"/>
      <c r="BJ21" s="6"/>
      <c r="BK21" s="4"/>
      <c r="BL21" s="4"/>
      <c r="BM21" s="4"/>
      <c r="BN21" s="4"/>
      <c r="BO21" s="4"/>
    </row>
    <row r="22" spans="1:70" x14ac:dyDescent="0.2">
      <c r="A22" s="36">
        <v>39466</v>
      </c>
      <c r="B22" s="33" t="s">
        <v>125</v>
      </c>
      <c r="D22" s="4">
        <v>1</v>
      </c>
      <c r="E22" s="4">
        <v>1</v>
      </c>
      <c r="H22" s="4">
        <v>1</v>
      </c>
      <c r="I22" s="4">
        <v>1</v>
      </c>
      <c r="K22" s="4">
        <v>1</v>
      </c>
      <c r="L22" s="4">
        <v>1</v>
      </c>
      <c r="P22" s="4">
        <v>1</v>
      </c>
      <c r="R22" s="4">
        <v>1</v>
      </c>
      <c r="S22" s="4">
        <v>1</v>
      </c>
      <c r="V22" s="4">
        <v>1</v>
      </c>
      <c r="X22" s="4">
        <v>1</v>
      </c>
      <c r="AE22" s="4">
        <v>1</v>
      </c>
      <c r="AS22" s="4"/>
      <c r="AZ22" s="4">
        <v>1</v>
      </c>
      <c r="BE22" s="10"/>
      <c r="BF22" s="4"/>
      <c r="BG22" s="4"/>
      <c r="BH22" s="83"/>
      <c r="BI22" s="6"/>
      <c r="BJ22" s="6"/>
      <c r="BK22" s="4"/>
      <c r="BL22" s="4"/>
      <c r="BM22" s="4"/>
      <c r="BN22" s="4"/>
      <c r="BO22" s="4">
        <v>1</v>
      </c>
    </row>
    <row r="23" spans="1:70" s="16" customFormat="1" x14ac:dyDescent="0.2">
      <c r="A23" s="39">
        <v>39554</v>
      </c>
      <c r="B23" s="40" t="s">
        <v>144</v>
      </c>
      <c r="C23" s="5"/>
      <c r="D23" s="5">
        <v>1</v>
      </c>
      <c r="E23" s="5"/>
      <c r="F23" s="5"/>
      <c r="G23" s="5"/>
      <c r="H23" s="5"/>
      <c r="I23" s="5">
        <v>1</v>
      </c>
      <c r="J23" s="5"/>
      <c r="K23" s="5">
        <v>1</v>
      </c>
      <c r="L23" s="5"/>
      <c r="M23" s="5"/>
      <c r="N23" s="5"/>
      <c r="O23" s="5"/>
      <c r="P23" s="5"/>
      <c r="Q23" s="5">
        <v>1</v>
      </c>
      <c r="R23" s="5"/>
      <c r="S23" s="5">
        <v>1</v>
      </c>
      <c r="T23" s="5"/>
      <c r="U23" s="5"/>
      <c r="V23" s="5"/>
      <c r="W23" s="7"/>
      <c r="X23" s="5">
        <v>1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>
        <v>1</v>
      </c>
      <c r="AP23" s="5"/>
      <c r="AQ23" s="5"/>
      <c r="AR23" s="5"/>
      <c r="AS23" s="5"/>
      <c r="AT23" s="5"/>
      <c r="AU23" s="5"/>
      <c r="AV23" s="5"/>
      <c r="AW23" s="72"/>
      <c r="AX23" s="5"/>
      <c r="AY23" s="5"/>
      <c r="AZ23" s="5">
        <v>1</v>
      </c>
      <c r="BA23" s="5"/>
      <c r="BB23" s="5"/>
      <c r="BC23" s="5"/>
      <c r="BD23" s="5"/>
      <c r="BE23" s="10"/>
      <c r="BF23" s="5"/>
      <c r="BG23" s="5"/>
      <c r="BH23" s="83"/>
      <c r="BK23" s="5"/>
      <c r="BL23" s="5"/>
      <c r="BM23" s="5"/>
      <c r="BN23" s="5"/>
      <c r="BO23" s="5">
        <v>1</v>
      </c>
      <c r="BR23" s="83"/>
    </row>
    <row r="24" spans="1:70" x14ac:dyDescent="0.2">
      <c r="A24" s="36">
        <v>39814</v>
      </c>
      <c r="B24" s="33" t="s">
        <v>140</v>
      </c>
      <c r="D24" s="4">
        <v>1</v>
      </c>
      <c r="E24" s="4">
        <v>1</v>
      </c>
      <c r="H24" s="4">
        <v>1</v>
      </c>
      <c r="I24" s="4">
        <v>1</v>
      </c>
      <c r="K24" s="4">
        <v>1</v>
      </c>
      <c r="P24" s="4">
        <v>1</v>
      </c>
      <c r="S24" s="4">
        <v>1</v>
      </c>
      <c r="V24" s="4">
        <v>1</v>
      </c>
      <c r="AS24" s="4"/>
      <c r="BE24" s="10"/>
      <c r="BF24" s="4"/>
      <c r="BG24" s="4"/>
      <c r="BH24" s="83"/>
      <c r="BI24" s="6"/>
      <c r="BJ24" s="6"/>
      <c r="BK24" s="4"/>
      <c r="BL24" s="4"/>
      <c r="BM24" s="4"/>
      <c r="BN24" s="4"/>
      <c r="BO24" s="4"/>
      <c r="BP24" s="4"/>
    </row>
    <row r="25" spans="1:70" x14ac:dyDescent="0.2">
      <c r="A25" s="36">
        <v>39818</v>
      </c>
      <c r="B25" s="33" t="s">
        <v>125</v>
      </c>
      <c r="D25" s="4">
        <v>1</v>
      </c>
      <c r="E25" s="4">
        <v>1</v>
      </c>
      <c r="H25" s="4">
        <v>1</v>
      </c>
      <c r="I25" s="4">
        <v>1</v>
      </c>
      <c r="J25" s="4">
        <v>1</v>
      </c>
      <c r="K25" s="4">
        <v>1</v>
      </c>
      <c r="P25" s="4">
        <v>1</v>
      </c>
      <c r="S25" s="4">
        <v>1</v>
      </c>
      <c r="V25" s="4">
        <v>1</v>
      </c>
      <c r="AO25" s="4">
        <v>1</v>
      </c>
      <c r="AS25" s="4"/>
      <c r="AT25" s="10">
        <v>1</v>
      </c>
      <c r="AZ25" s="4">
        <v>1</v>
      </c>
      <c r="BB25" s="4">
        <v>1</v>
      </c>
      <c r="BE25" s="10"/>
      <c r="BF25" s="4"/>
      <c r="BG25" s="4"/>
      <c r="BH25" s="83"/>
      <c r="BI25" s="6"/>
      <c r="BJ25" s="6"/>
      <c r="BK25" s="4"/>
      <c r="BL25" s="4"/>
      <c r="BM25" s="4"/>
      <c r="BN25" s="4"/>
      <c r="BO25" s="4">
        <v>1</v>
      </c>
      <c r="BP25" s="4"/>
    </row>
    <row r="26" spans="1:70" x14ac:dyDescent="0.2">
      <c r="A26" s="36">
        <v>39868</v>
      </c>
      <c r="B26" s="33" t="s">
        <v>141</v>
      </c>
      <c r="E26" s="4">
        <v>1</v>
      </c>
      <c r="H26" s="4">
        <v>1</v>
      </c>
      <c r="R26" s="4">
        <v>1</v>
      </c>
      <c r="S26" s="4">
        <v>1</v>
      </c>
      <c r="V26" s="4">
        <v>1</v>
      </c>
      <c r="AH26" s="4">
        <v>1</v>
      </c>
      <c r="AS26" s="4"/>
      <c r="BE26" s="10"/>
      <c r="BF26" s="4"/>
      <c r="BG26" s="4"/>
      <c r="BH26" s="83"/>
      <c r="BI26" s="6"/>
      <c r="BJ26" s="6"/>
      <c r="BK26" s="4"/>
      <c r="BL26" s="4"/>
      <c r="BM26" s="4"/>
      <c r="BN26" s="4"/>
      <c r="BO26" s="4"/>
      <c r="BP26" s="4"/>
    </row>
    <row r="27" spans="1:70" x14ac:dyDescent="0.2">
      <c r="A27" s="36">
        <v>39889</v>
      </c>
      <c r="B27" s="33" t="s">
        <v>142</v>
      </c>
      <c r="D27" s="4">
        <v>1</v>
      </c>
      <c r="E27" s="4">
        <v>1</v>
      </c>
      <c r="H27" s="4">
        <v>1</v>
      </c>
      <c r="P27" s="4">
        <v>1</v>
      </c>
      <c r="Q27" s="4">
        <v>1</v>
      </c>
      <c r="S27" s="4">
        <v>1</v>
      </c>
      <c r="V27" s="4">
        <v>1</v>
      </c>
      <c r="AO27" s="4">
        <v>1</v>
      </c>
      <c r="AS27" s="4"/>
      <c r="AT27" s="10">
        <v>1</v>
      </c>
      <c r="AZ27" s="4">
        <v>1</v>
      </c>
      <c r="BE27" s="10"/>
      <c r="BF27" s="4"/>
      <c r="BG27" s="4"/>
      <c r="BH27" s="83"/>
      <c r="BI27" s="6"/>
      <c r="BJ27" s="6"/>
      <c r="BK27" s="4"/>
      <c r="BL27" s="4"/>
      <c r="BM27" s="4"/>
      <c r="BN27" s="4"/>
      <c r="BO27" s="4"/>
      <c r="BP27" s="4">
        <v>1</v>
      </c>
    </row>
    <row r="28" spans="1:70" s="16" customFormat="1" x14ac:dyDescent="0.2">
      <c r="A28" s="39">
        <v>39918</v>
      </c>
      <c r="B28" s="40" t="s">
        <v>143</v>
      </c>
      <c r="C28" s="5"/>
      <c r="D28" s="5">
        <v>1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</v>
      </c>
      <c r="R28" s="5"/>
      <c r="S28" s="5">
        <v>1</v>
      </c>
      <c r="T28" s="5"/>
      <c r="U28" s="5"/>
      <c r="V28" s="5">
        <v>1</v>
      </c>
      <c r="W28" s="7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>
        <v>1</v>
      </c>
      <c r="AK28" s="5"/>
      <c r="AL28" s="5"/>
      <c r="AM28" s="5"/>
      <c r="AN28" s="5"/>
      <c r="AO28" s="5">
        <v>1</v>
      </c>
      <c r="AP28" s="5"/>
      <c r="AQ28" s="5"/>
      <c r="AR28" s="5"/>
      <c r="AS28" s="5"/>
      <c r="AT28" s="5"/>
      <c r="AU28" s="5"/>
      <c r="AV28" s="5"/>
      <c r="AW28" s="72"/>
      <c r="AX28" s="5"/>
      <c r="AY28" s="5"/>
      <c r="AZ28" s="5">
        <v>1</v>
      </c>
      <c r="BA28" s="5"/>
      <c r="BB28" s="5"/>
      <c r="BC28" s="5"/>
      <c r="BD28" s="5"/>
      <c r="BE28" s="5"/>
      <c r="BF28" s="5"/>
      <c r="BG28" s="5"/>
      <c r="BH28" s="83"/>
      <c r="BK28" s="5"/>
      <c r="BL28" s="5"/>
      <c r="BM28" s="5"/>
      <c r="BN28" s="5"/>
      <c r="BO28" s="5"/>
      <c r="BP28" s="5">
        <v>1</v>
      </c>
      <c r="BR28" s="83"/>
    </row>
    <row r="29" spans="1:70" s="16" customFormat="1" x14ac:dyDescent="0.2">
      <c r="A29" s="39">
        <v>40201</v>
      </c>
      <c r="B29" s="40" t="s">
        <v>125</v>
      </c>
      <c r="C29" s="5"/>
      <c r="D29" s="5">
        <v>1</v>
      </c>
      <c r="E29" s="5">
        <v>1</v>
      </c>
      <c r="F29" s="5"/>
      <c r="G29" s="5"/>
      <c r="H29" s="5">
        <v>1</v>
      </c>
      <c r="I29" s="5"/>
      <c r="J29" s="5">
        <v>1</v>
      </c>
      <c r="K29" s="5">
        <v>1</v>
      </c>
      <c r="L29" s="5">
        <v>1</v>
      </c>
      <c r="M29" s="5"/>
      <c r="N29" s="5"/>
      <c r="O29" s="5"/>
      <c r="P29" s="5">
        <v>1</v>
      </c>
      <c r="Q29" s="5"/>
      <c r="R29" s="5">
        <v>1</v>
      </c>
      <c r="S29" s="5">
        <v>1</v>
      </c>
      <c r="T29" s="5"/>
      <c r="U29" s="5"/>
      <c r="V29" s="5">
        <v>1</v>
      </c>
      <c r="W29" s="72"/>
      <c r="X29" s="5"/>
      <c r="Y29" s="5"/>
      <c r="Z29" s="5"/>
      <c r="AA29" s="5"/>
      <c r="AB29" s="5"/>
      <c r="AC29" s="5"/>
      <c r="AD29" s="5"/>
      <c r="AE29" s="5">
        <v>1</v>
      </c>
      <c r="AF29" s="5"/>
      <c r="AG29" s="5"/>
      <c r="AH29" s="5"/>
      <c r="AI29" s="5"/>
      <c r="AJ29" s="5">
        <v>1</v>
      </c>
      <c r="AK29" s="5"/>
      <c r="AL29" s="5"/>
      <c r="AM29" s="5"/>
      <c r="AN29" s="5"/>
      <c r="AO29" s="5">
        <v>1</v>
      </c>
      <c r="AP29" s="5"/>
      <c r="AQ29" s="5"/>
      <c r="AR29" s="5"/>
      <c r="AS29" s="5"/>
      <c r="AT29" s="5"/>
      <c r="AU29" s="5"/>
      <c r="AV29" s="5"/>
      <c r="AW29" s="72"/>
      <c r="AX29" s="5"/>
      <c r="AY29" s="5"/>
      <c r="AZ29" s="5"/>
      <c r="BA29" s="5"/>
      <c r="BB29" s="5"/>
      <c r="BC29" s="5"/>
      <c r="BD29" s="5"/>
      <c r="BE29" s="5"/>
      <c r="BF29" s="5"/>
      <c r="BG29" s="5">
        <v>1</v>
      </c>
      <c r="BH29" s="83"/>
      <c r="BK29" s="5"/>
      <c r="BL29" s="5"/>
      <c r="BM29" s="5"/>
      <c r="BN29" s="5"/>
      <c r="BO29" s="5">
        <v>1</v>
      </c>
      <c r="BR29" s="83"/>
    </row>
    <row r="30" spans="1:70" x14ac:dyDescent="0.2">
      <c r="A30" s="36">
        <v>40558</v>
      </c>
      <c r="B30" s="33" t="s">
        <v>125</v>
      </c>
      <c r="C30" s="4">
        <v>0.3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K30" s="4">
        <v>1</v>
      </c>
      <c r="L30" s="4">
        <v>1</v>
      </c>
      <c r="P30" s="4">
        <v>1</v>
      </c>
      <c r="R30" s="4">
        <v>1</v>
      </c>
      <c r="S30" s="4">
        <v>1</v>
      </c>
      <c r="V30" s="4">
        <v>1</v>
      </c>
      <c r="W30" s="72"/>
      <c r="AF30" s="4">
        <v>1</v>
      </c>
      <c r="AJ30" s="4">
        <v>1</v>
      </c>
      <c r="AS30" s="4"/>
      <c r="BE30" s="10"/>
      <c r="BF30" s="4"/>
      <c r="BG30" s="4">
        <v>1</v>
      </c>
      <c r="BH30" s="83"/>
      <c r="BI30" s="6"/>
      <c r="BJ30" s="6"/>
      <c r="BK30" s="4"/>
      <c r="BL30" s="4">
        <v>1</v>
      </c>
      <c r="BM30" s="4"/>
      <c r="BN30" s="4"/>
    </row>
    <row r="31" spans="1:70" x14ac:dyDescent="0.2">
      <c r="A31" s="36">
        <v>40604</v>
      </c>
      <c r="B31" s="33" t="s">
        <v>293</v>
      </c>
      <c r="D31" s="4">
        <v>1</v>
      </c>
      <c r="E31" s="4">
        <v>1</v>
      </c>
      <c r="F31" s="4">
        <v>1</v>
      </c>
      <c r="H31" s="4">
        <v>1</v>
      </c>
      <c r="S31" s="4">
        <v>1</v>
      </c>
      <c r="V31" s="4">
        <v>1</v>
      </c>
      <c r="W31" s="72"/>
      <c r="AQ31" s="4">
        <v>1</v>
      </c>
      <c r="AS31" s="4"/>
      <c r="BE31" s="10">
        <v>1</v>
      </c>
      <c r="BF31" s="4">
        <v>1</v>
      </c>
      <c r="BG31" s="4"/>
      <c r="BH31" s="83"/>
      <c r="BI31" s="6"/>
      <c r="BJ31" s="6"/>
      <c r="BK31" s="4"/>
      <c r="BL31" s="4">
        <v>1</v>
      </c>
      <c r="BM31" s="4"/>
      <c r="BN31" s="4"/>
      <c r="BO31" s="4"/>
      <c r="BP31" s="4"/>
    </row>
    <row r="32" spans="1:70" s="16" customFormat="1" x14ac:dyDescent="0.2">
      <c r="A32" s="39">
        <v>40900</v>
      </c>
      <c r="B32" s="40" t="s">
        <v>309</v>
      </c>
      <c r="C32" s="5"/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1</v>
      </c>
      <c r="R32" s="5"/>
      <c r="S32" s="5">
        <v>1</v>
      </c>
      <c r="T32" s="5"/>
      <c r="U32" s="5"/>
      <c r="V32" s="5"/>
      <c r="W32" s="72"/>
      <c r="X32" s="5"/>
      <c r="Y32" s="5"/>
      <c r="Z32" s="5"/>
      <c r="AA32" s="5"/>
      <c r="AB32" s="5"/>
      <c r="AC32" s="5"/>
      <c r="AD32" s="5"/>
      <c r="AE32" s="5"/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>
        <v>1</v>
      </c>
      <c r="AR32" s="5"/>
      <c r="AS32" s="5"/>
      <c r="AT32" s="5"/>
      <c r="AU32" s="5"/>
      <c r="AV32" s="5"/>
      <c r="AW32" s="72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83"/>
      <c r="BI32" s="16">
        <v>1</v>
      </c>
      <c r="BK32" s="5"/>
      <c r="BL32" s="5">
        <v>1</v>
      </c>
      <c r="BM32" s="5"/>
      <c r="BN32" s="5"/>
      <c r="BO32" s="5"/>
      <c r="BR32" s="83"/>
    </row>
    <row r="33" spans="1:109" x14ac:dyDescent="0.2">
      <c r="A33" s="82">
        <v>40913</v>
      </c>
      <c r="B33" s="73" t="s">
        <v>125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K33" s="4">
        <v>1</v>
      </c>
      <c r="L33" s="4">
        <v>1</v>
      </c>
      <c r="P33" s="4">
        <v>1</v>
      </c>
      <c r="R33" s="4">
        <v>1</v>
      </c>
      <c r="S33" s="4">
        <v>1</v>
      </c>
      <c r="V33" s="4">
        <v>1</v>
      </c>
      <c r="W33" s="72"/>
      <c r="AF33" s="4">
        <v>1</v>
      </c>
      <c r="AQ33" s="4">
        <v>1</v>
      </c>
      <c r="AS33" s="4"/>
      <c r="AU33" s="4">
        <v>1</v>
      </c>
      <c r="AY33" s="4">
        <v>1</v>
      </c>
      <c r="BE33" s="10"/>
      <c r="BF33" s="4"/>
      <c r="BG33" s="4"/>
      <c r="BH33" s="83"/>
      <c r="BI33" s="4">
        <v>1</v>
      </c>
      <c r="BJ33" s="6"/>
      <c r="BK33" s="4"/>
      <c r="BL33" s="4">
        <v>1</v>
      </c>
      <c r="BM33" s="4"/>
      <c r="BN33" s="4"/>
      <c r="BP33" s="4"/>
    </row>
    <row r="34" spans="1:109" s="16" customFormat="1" x14ac:dyDescent="0.2">
      <c r="A34" s="39">
        <v>41004</v>
      </c>
      <c r="B34" s="40" t="s">
        <v>326</v>
      </c>
      <c r="C34" s="5">
        <v>1</v>
      </c>
      <c r="D34" s="5">
        <v>1</v>
      </c>
      <c r="E34" s="5">
        <v>1</v>
      </c>
      <c r="F34" s="5">
        <v>1</v>
      </c>
      <c r="G34" s="5"/>
      <c r="H34" s="5">
        <v>1</v>
      </c>
      <c r="I34" s="5"/>
      <c r="J34" s="5">
        <v>1</v>
      </c>
      <c r="K34" s="5">
        <v>1</v>
      </c>
      <c r="L34" s="5"/>
      <c r="M34" s="5">
        <v>1</v>
      </c>
      <c r="N34" s="5"/>
      <c r="O34" s="5"/>
      <c r="P34" s="5">
        <v>1</v>
      </c>
      <c r="Q34" s="5">
        <v>1</v>
      </c>
      <c r="R34" s="5"/>
      <c r="S34" s="5">
        <v>1</v>
      </c>
      <c r="T34" s="5"/>
      <c r="U34" s="5"/>
      <c r="V34" s="5">
        <v>1</v>
      </c>
      <c r="W34" s="72"/>
      <c r="X34" s="5"/>
      <c r="Y34" s="5"/>
      <c r="Z34" s="5"/>
      <c r="AA34" s="5"/>
      <c r="AB34" s="5"/>
      <c r="AC34" s="5"/>
      <c r="AD34" s="5"/>
      <c r="AE34" s="5"/>
      <c r="AF34" s="5">
        <v>1</v>
      </c>
      <c r="AG34" s="5"/>
      <c r="AH34" s="5"/>
      <c r="AI34" s="5"/>
      <c r="AJ34" s="5"/>
      <c r="AK34" s="5"/>
      <c r="AL34" s="5"/>
      <c r="AM34" s="5"/>
      <c r="AN34" s="5">
        <v>1</v>
      </c>
      <c r="AO34" s="5"/>
      <c r="AP34" s="5"/>
      <c r="AQ34" s="5">
        <v>1</v>
      </c>
      <c r="AR34" s="5"/>
      <c r="AS34" s="5"/>
      <c r="AT34" s="5"/>
      <c r="AU34" s="5"/>
      <c r="AV34" s="5"/>
      <c r="AW34" s="72"/>
      <c r="AX34" s="5"/>
      <c r="AY34" s="5">
        <v>1</v>
      </c>
      <c r="AZ34" s="5"/>
      <c r="BA34" s="5"/>
      <c r="BB34" s="5"/>
      <c r="BC34" s="5"/>
      <c r="BD34" s="5"/>
      <c r="BE34" s="5"/>
      <c r="BF34" s="5"/>
      <c r="BG34" s="5"/>
      <c r="BH34" s="83"/>
      <c r="BK34" s="5"/>
      <c r="BL34" s="5"/>
      <c r="BM34" s="5"/>
      <c r="BN34" s="5"/>
      <c r="BO34" s="5"/>
      <c r="BP34" s="16">
        <v>1</v>
      </c>
      <c r="BR34" s="83"/>
    </row>
    <row r="35" spans="1:109" x14ac:dyDescent="0.2">
      <c r="A35" s="82">
        <v>41275</v>
      </c>
      <c r="B35" s="52" t="s">
        <v>392</v>
      </c>
      <c r="C35" s="4">
        <v>1</v>
      </c>
      <c r="D35" s="4">
        <v>1</v>
      </c>
      <c r="E35" s="4">
        <v>1</v>
      </c>
      <c r="F35" s="4">
        <v>1</v>
      </c>
      <c r="H35" s="4">
        <v>1</v>
      </c>
      <c r="P35" s="4">
        <v>1</v>
      </c>
      <c r="S35" s="4">
        <v>1</v>
      </c>
      <c r="AE35" s="4">
        <v>1</v>
      </c>
      <c r="AS35" s="4"/>
      <c r="AY35" s="4">
        <v>1</v>
      </c>
      <c r="BE35" s="10"/>
      <c r="BF35" s="4"/>
      <c r="BG35" s="4"/>
      <c r="BH35" s="83"/>
      <c r="BI35" s="6"/>
      <c r="BJ35" s="6"/>
      <c r="BK35" s="4"/>
      <c r="BL35" s="4">
        <v>1</v>
      </c>
      <c r="BM35" s="4"/>
      <c r="BN35" s="4"/>
    </row>
    <row r="36" spans="1:109" s="16" customFormat="1" x14ac:dyDescent="0.2">
      <c r="A36" s="39">
        <v>41387</v>
      </c>
      <c r="B36" s="40" t="s">
        <v>393</v>
      </c>
      <c r="C36" s="5"/>
      <c r="D36" s="5"/>
      <c r="E36" s="5"/>
      <c r="F36" s="5">
        <v>1</v>
      </c>
      <c r="G36" s="5"/>
      <c r="H36" s="5">
        <v>1</v>
      </c>
      <c r="I36" s="5"/>
      <c r="J36" s="5"/>
      <c r="K36" s="5"/>
      <c r="L36" s="5"/>
      <c r="M36" s="5">
        <v>1</v>
      </c>
      <c r="N36" s="5"/>
      <c r="O36" s="5"/>
      <c r="P36" s="5"/>
      <c r="Q36" s="5"/>
      <c r="R36" s="5"/>
      <c r="S36" s="5"/>
      <c r="T36" s="5"/>
      <c r="U36" s="5"/>
      <c r="V36" s="5"/>
      <c r="W36" s="72"/>
      <c r="X36" s="5"/>
      <c r="Y36" s="5"/>
      <c r="Z36" s="5">
        <v>1</v>
      </c>
      <c r="AA36" s="5"/>
      <c r="AB36" s="5">
        <v>1</v>
      </c>
      <c r="AC36" s="5"/>
      <c r="AD36" s="5"/>
      <c r="AE36" s="5">
        <v>1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72"/>
      <c r="AX36" s="5"/>
      <c r="AY36" s="5">
        <v>1</v>
      </c>
      <c r="AZ36" s="5"/>
      <c r="BA36" s="5"/>
      <c r="BB36" s="5"/>
      <c r="BC36" s="5"/>
      <c r="BD36" s="5"/>
      <c r="BE36" s="5"/>
      <c r="BF36" s="5"/>
      <c r="BG36" s="5"/>
      <c r="BH36" s="83"/>
      <c r="BK36" s="5"/>
      <c r="BL36" s="5">
        <v>1</v>
      </c>
      <c r="BM36" s="5"/>
      <c r="BN36" s="5"/>
      <c r="BO36" s="5"/>
      <c r="BR36" s="83"/>
    </row>
    <row r="37" spans="1:109" x14ac:dyDescent="0.2">
      <c r="A37" s="82">
        <v>41640</v>
      </c>
      <c r="B37" s="52" t="s">
        <v>426</v>
      </c>
      <c r="D37" s="4">
        <v>1</v>
      </c>
      <c r="F37" s="4">
        <v>1</v>
      </c>
      <c r="H37" s="4">
        <v>1</v>
      </c>
      <c r="P37" s="4">
        <v>1</v>
      </c>
      <c r="R37" s="4">
        <v>1</v>
      </c>
      <c r="S37" s="4">
        <v>1</v>
      </c>
      <c r="W37" s="72"/>
      <c r="Z37" s="4">
        <v>1</v>
      </c>
      <c r="AM37" s="4">
        <v>1</v>
      </c>
      <c r="AS37" s="4">
        <v>1</v>
      </c>
      <c r="BE37" s="10"/>
      <c r="BF37" s="4">
        <v>1</v>
      </c>
      <c r="BG37" s="4"/>
      <c r="BK37" s="4"/>
      <c r="BL37" s="4"/>
      <c r="BM37" s="4"/>
      <c r="BN37" s="4"/>
      <c r="BO37" s="4"/>
      <c r="BP37" s="4">
        <v>1</v>
      </c>
      <c r="BQ37" s="4"/>
      <c r="BR37" s="72"/>
      <c r="BS37" s="4">
        <v>1</v>
      </c>
      <c r="BT37" s="4">
        <v>1</v>
      </c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O37" s="7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11"/>
      <c r="DC37" s="4"/>
      <c r="DD37" s="4"/>
      <c r="DE37" s="4"/>
    </row>
    <row r="38" spans="1:109" x14ac:dyDescent="0.2">
      <c r="A38" s="82">
        <v>41745</v>
      </c>
      <c r="B38" s="52" t="s">
        <v>427</v>
      </c>
      <c r="F38" s="4">
        <v>1</v>
      </c>
      <c r="H38" s="4">
        <v>1</v>
      </c>
      <c r="M38" s="4">
        <v>1</v>
      </c>
      <c r="R38" s="4">
        <v>1</v>
      </c>
      <c r="S38" s="4">
        <v>1</v>
      </c>
      <c r="W38" s="72"/>
      <c r="AE38" s="4">
        <v>1</v>
      </c>
      <c r="AM38" s="4">
        <v>1</v>
      </c>
      <c r="AS38" s="4"/>
      <c r="AY38" s="4">
        <v>1</v>
      </c>
      <c r="BE38" s="10"/>
      <c r="BF38" s="4"/>
      <c r="BG38" s="4"/>
      <c r="BK38" s="4"/>
      <c r="BL38" s="4"/>
      <c r="BM38" s="4">
        <v>1</v>
      </c>
      <c r="BN38" s="4"/>
      <c r="BO38" s="4"/>
      <c r="BP38" s="4"/>
      <c r="BQ38" s="4"/>
      <c r="BR38" s="72"/>
      <c r="BS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O38" s="7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11"/>
      <c r="DC38" s="4"/>
      <c r="DD38" s="4"/>
      <c r="DE38" s="4"/>
    </row>
    <row r="39" spans="1:109" s="16" customFormat="1" x14ac:dyDescent="0.2">
      <c r="A39" s="39">
        <v>41971</v>
      </c>
      <c r="B39" s="40" t="s">
        <v>428</v>
      </c>
      <c r="C39" s="5">
        <v>1</v>
      </c>
      <c r="D39" s="5">
        <v>1</v>
      </c>
      <c r="E39" s="5">
        <v>1</v>
      </c>
      <c r="F39" s="5">
        <v>1</v>
      </c>
      <c r="G39" s="5"/>
      <c r="H39" s="5">
        <v>1</v>
      </c>
      <c r="I39" s="5"/>
      <c r="J39" s="5"/>
      <c r="K39" s="5">
        <v>1</v>
      </c>
      <c r="L39" s="5"/>
      <c r="M39" s="5">
        <v>1</v>
      </c>
      <c r="N39" s="5"/>
      <c r="O39" s="5"/>
      <c r="P39" s="5"/>
      <c r="Q39" s="5">
        <v>1</v>
      </c>
      <c r="R39" s="5">
        <v>1</v>
      </c>
      <c r="S39" s="5">
        <v>1</v>
      </c>
      <c r="T39" s="5"/>
      <c r="U39" s="5"/>
      <c r="V39" s="5"/>
      <c r="W39" s="72"/>
      <c r="X39" s="5"/>
      <c r="Y39" s="5"/>
      <c r="Z39" s="5"/>
      <c r="AA39" s="5">
        <v>1</v>
      </c>
      <c r="AB39" s="5"/>
      <c r="AC39" s="5"/>
      <c r="AD39" s="5"/>
      <c r="AE39" s="5">
        <v>1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72"/>
      <c r="AX39" s="5"/>
      <c r="AY39" s="5">
        <v>1</v>
      </c>
      <c r="AZ39" s="5"/>
      <c r="BA39" s="5"/>
      <c r="BB39" s="5"/>
      <c r="BC39" s="5"/>
      <c r="BD39" s="5"/>
      <c r="BE39" s="5"/>
      <c r="BF39" s="5"/>
      <c r="BG39" s="5"/>
      <c r="BH39" s="83"/>
      <c r="BI39" s="16">
        <v>1</v>
      </c>
      <c r="BK39" s="5"/>
      <c r="BL39" s="5"/>
      <c r="BM39" s="5"/>
      <c r="BN39" s="5"/>
      <c r="BO39" s="5"/>
      <c r="BR39" s="83"/>
    </row>
  </sheetData>
  <mergeCells count="5">
    <mergeCell ref="BS1:BT1"/>
    <mergeCell ref="BI1:BQ1"/>
    <mergeCell ref="X1:AV1"/>
    <mergeCell ref="AX1:BG1"/>
    <mergeCell ref="C1:V1"/>
  </mergeCells>
  <phoneticPr fontId="0" type="noConversion"/>
  <pageMargins left="0.75" right="0.75" top="1" bottom="1" header="0.5" footer="0.5"/>
  <pageSetup paperSize="9" scale="98" orientation="landscape" horizontalDpi="300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119"/>
  <sheetViews>
    <sheetView zoomScaleNormal="100" workbookViewId="0">
      <pane xSplit="2" ySplit="4" topLeftCell="CV77" activePane="bottomRight" state="frozen"/>
      <selection pane="topRight" activeCell="C1" sqref="C1"/>
      <selection pane="bottomLeft" activeCell="A5" sqref="A5"/>
      <selection pane="bottomRight" activeCell="A91" sqref="A91:XFD91"/>
    </sheetView>
  </sheetViews>
  <sheetFormatPr defaultRowHeight="12.75" x14ac:dyDescent="0.2"/>
  <cols>
    <col min="1" max="1" width="12.7109375" style="33" bestFit="1" customWidth="1"/>
    <col min="2" max="2" width="28.5703125" style="33" bestFit="1" customWidth="1"/>
    <col min="3" max="3" width="5.85546875" style="4" bestFit="1" customWidth="1"/>
    <col min="4" max="4" width="6.28515625" style="4" bestFit="1" customWidth="1"/>
    <col min="5" max="5" width="5.5703125" style="4" bestFit="1" customWidth="1"/>
    <col min="6" max="6" width="6.7109375" style="4" bestFit="1" customWidth="1"/>
    <col min="7" max="7" width="5.28515625" style="4" bestFit="1" customWidth="1"/>
    <col min="8" max="8" width="4.85546875" style="4" bestFit="1" customWidth="1"/>
    <col min="9" max="9" width="6.28515625" style="4" bestFit="1" customWidth="1"/>
    <col min="10" max="10" width="5" style="4" bestFit="1" customWidth="1"/>
    <col min="11" max="11" width="5.85546875" style="4" bestFit="1" customWidth="1"/>
    <col min="12" max="12" width="7.5703125" style="4" bestFit="1" customWidth="1"/>
    <col min="13" max="13" width="5.42578125" style="4" bestFit="1" customWidth="1"/>
    <col min="14" max="14" width="10.140625" style="4" bestFit="1" customWidth="1"/>
    <col min="15" max="15" width="5.42578125" style="4" bestFit="1" customWidth="1"/>
    <col min="16" max="16" width="8.28515625" style="4" bestFit="1" customWidth="1"/>
    <col min="17" max="17" width="5.5703125" style="4" bestFit="1" customWidth="1"/>
    <col min="18" max="18" width="7" style="4" bestFit="1" customWidth="1"/>
    <col min="19" max="19" width="6" style="4" bestFit="1" customWidth="1"/>
    <col min="20" max="20" width="5" style="4" bestFit="1" customWidth="1"/>
    <col min="21" max="21" width="4.28515625" style="4" bestFit="1" customWidth="1"/>
    <col min="22" max="22" width="6.28515625" style="4" bestFit="1" customWidth="1"/>
    <col min="23" max="23" width="3.85546875" style="7" customWidth="1"/>
    <col min="24" max="24" width="6.85546875" style="4" bestFit="1" customWidth="1"/>
    <col min="25" max="25" width="5.140625" style="4" bestFit="1" customWidth="1"/>
    <col min="26" max="26" width="5.85546875" style="4" bestFit="1" customWidth="1"/>
    <col min="27" max="27" width="8.85546875" style="4" bestFit="1" customWidth="1"/>
    <col min="28" max="29" width="6.28515625" style="4" bestFit="1" customWidth="1"/>
    <col min="30" max="30" width="8.140625" style="4" bestFit="1" customWidth="1"/>
    <col min="31" max="31" width="6.7109375" style="4" bestFit="1" customWidth="1"/>
    <col min="32" max="32" width="6.28515625" style="4" bestFit="1" customWidth="1"/>
    <col min="33" max="33" width="6.7109375" style="4" bestFit="1" customWidth="1"/>
    <col min="34" max="34" width="8.85546875" style="4" bestFit="1" customWidth="1"/>
    <col min="35" max="35" width="5.140625" style="4" customWidth="1"/>
    <col min="36" max="36" width="4.42578125" style="4" bestFit="1" customWidth="1"/>
    <col min="37" max="37" width="3.7109375" style="4" bestFit="1" customWidth="1"/>
    <col min="38" max="38" width="8.28515625" style="4" bestFit="1" customWidth="1"/>
    <col min="39" max="39" width="6.28515625" style="4" bestFit="1" customWidth="1"/>
    <col min="40" max="40" width="6.7109375" style="4" bestFit="1" customWidth="1"/>
    <col min="41" max="41" width="7.7109375" style="4" bestFit="1" customWidth="1"/>
    <col min="42" max="42" width="6.7109375" style="4" bestFit="1" customWidth="1"/>
    <col min="43" max="43" width="8.42578125" style="4" bestFit="1" customWidth="1"/>
    <col min="44" max="45" width="6.28515625" style="4" bestFit="1" customWidth="1"/>
    <col min="46" max="46" width="5.7109375" style="4" bestFit="1" customWidth="1"/>
    <col min="47" max="47" width="5.85546875" style="4" bestFit="1" customWidth="1"/>
    <col min="48" max="48" width="6.28515625" style="4" bestFit="1" customWidth="1"/>
    <col min="49" max="49" width="6.85546875" style="4" customWidth="1"/>
    <col min="50" max="50" width="6.85546875" style="4" bestFit="1" customWidth="1"/>
    <col min="51" max="51" width="8.28515625" style="4" customWidth="1"/>
    <col min="52" max="52" width="8.28515625" style="4" bestFit="1" customWidth="1"/>
    <col min="53" max="53" width="7.5703125" style="4" bestFit="1" customWidth="1"/>
    <col min="54" max="54" width="4.85546875" style="4" bestFit="1" customWidth="1"/>
    <col min="55" max="55" width="5.7109375" style="4" bestFit="1" customWidth="1"/>
    <col min="56" max="56" width="7.5703125" style="4" bestFit="1" customWidth="1"/>
    <col min="57" max="57" width="6.140625" style="4" bestFit="1" customWidth="1"/>
    <col min="58" max="58" width="6.28515625" style="4" bestFit="1" customWidth="1"/>
    <col min="59" max="60" width="6.42578125" style="4" bestFit="1" customWidth="1"/>
    <col min="61" max="61" width="6.42578125" style="4" customWidth="1"/>
    <col min="62" max="62" width="5.42578125" style="4" bestFit="1" customWidth="1"/>
    <col min="63" max="63" width="8.7109375" style="47" bestFit="1" customWidth="1"/>
    <col min="64" max="64" width="7.28515625" style="47" bestFit="1" customWidth="1"/>
    <col min="65" max="65" width="7.42578125" style="47" bestFit="1" customWidth="1"/>
    <col min="66" max="66" width="9" style="4" bestFit="1" customWidth="1"/>
    <col min="67" max="67" width="7.7109375" style="4" bestFit="1" customWidth="1"/>
    <col min="68" max="68" width="4.28515625" style="4" bestFit="1" customWidth="1"/>
    <col min="69" max="69" width="6.5703125" style="64" bestFit="1" customWidth="1"/>
    <col min="70" max="70" width="7.7109375" style="6" bestFit="1" customWidth="1"/>
    <col min="71" max="71" width="7.140625" style="6" bestFit="1" customWidth="1"/>
    <col min="72" max="72" width="4.5703125" style="6" bestFit="1" customWidth="1"/>
    <col min="73" max="73" width="4.28515625" style="83" bestFit="1" customWidth="1"/>
    <col min="74" max="74" width="9" style="6" bestFit="1" customWidth="1"/>
    <col min="75" max="75" width="4.7109375" style="6" bestFit="1" customWidth="1"/>
    <col min="76" max="76" width="4.28515625" style="6" bestFit="1" customWidth="1"/>
    <col min="77" max="77" width="7" style="6" bestFit="1" customWidth="1"/>
    <col min="78" max="78" width="6.28515625" style="6" bestFit="1" customWidth="1"/>
    <col min="79" max="79" width="7.7109375" style="6" bestFit="1" customWidth="1"/>
    <col min="80" max="80" width="6.28515625" style="6" bestFit="1" customWidth="1"/>
    <col min="81" max="81" width="7.28515625" style="6" bestFit="1" customWidth="1"/>
    <col min="82" max="82" width="6.28515625" style="6" bestFit="1" customWidth="1"/>
    <col min="83" max="83" width="6" style="6" bestFit="1" customWidth="1"/>
    <col min="84" max="84" width="7.85546875" style="6" bestFit="1" customWidth="1"/>
    <col min="85" max="85" width="6.28515625" style="6" bestFit="1" customWidth="1"/>
    <col min="86" max="86" width="7.28515625" style="6" bestFit="1" customWidth="1"/>
    <col min="87" max="87" width="4.85546875" style="19" bestFit="1" customWidth="1"/>
    <col min="88" max="88" width="4.7109375" style="19" bestFit="1" customWidth="1"/>
    <col min="89" max="89" width="7.28515625" style="19" bestFit="1" customWidth="1"/>
    <col min="90" max="90" width="4.7109375" style="19" bestFit="1" customWidth="1"/>
    <col min="91" max="91" width="6.42578125" style="83" bestFit="1" customWidth="1"/>
    <col min="92" max="92" width="4.7109375" style="19" bestFit="1" customWidth="1"/>
    <col min="93" max="93" width="8.85546875" style="6" bestFit="1" customWidth="1"/>
    <col min="94" max="95" width="6.42578125" style="6" bestFit="1" customWidth="1"/>
    <col min="96" max="96" width="4.85546875" style="6" bestFit="1" customWidth="1"/>
    <col min="97" max="97" width="8" style="6" bestFit="1" customWidth="1"/>
    <col min="98" max="98" width="6.28515625" style="6" bestFit="1" customWidth="1"/>
    <col min="99" max="99" width="8.28515625" style="4" bestFit="1" customWidth="1"/>
    <col min="100" max="100" width="7.7109375" style="4" bestFit="1" customWidth="1"/>
    <col min="101" max="101" width="7.140625" style="4" bestFit="1" customWidth="1"/>
    <col min="102" max="102" width="9" style="4" bestFit="1" customWidth="1"/>
    <col min="103" max="103" width="5.28515625" style="4" bestFit="1" customWidth="1"/>
    <col min="104" max="104" width="7" style="6" bestFit="1" customWidth="1"/>
    <col min="105" max="105" width="5.28515625" style="6" bestFit="1" customWidth="1"/>
    <col min="106" max="106" width="8" style="6" bestFit="1" customWidth="1"/>
    <col min="107" max="107" width="8" style="6" customWidth="1"/>
    <col min="108" max="108" width="7.28515625" style="6" bestFit="1" customWidth="1"/>
    <col min="109" max="109" width="7.42578125" style="6" bestFit="1" customWidth="1"/>
    <col min="110" max="110" width="5" style="6" bestFit="1" customWidth="1"/>
    <col min="111" max="111" width="6.28515625" style="6" bestFit="1" customWidth="1"/>
    <col min="112" max="112" width="8.42578125" style="6" bestFit="1" customWidth="1"/>
    <col min="113" max="113" width="5.85546875" style="6" bestFit="1" customWidth="1"/>
    <col min="114" max="114" width="5.42578125" style="6" bestFit="1" customWidth="1"/>
    <col min="115" max="115" width="6.42578125" style="6" bestFit="1" customWidth="1"/>
    <col min="116" max="116" width="9.42578125" style="6" bestFit="1" customWidth="1"/>
    <col min="117" max="16384" width="9.140625" style="6"/>
  </cols>
  <sheetData>
    <row r="1" spans="1:116" ht="13.5" thickBot="1" x14ac:dyDescent="0.25">
      <c r="A1" s="65"/>
      <c r="B1" s="212"/>
      <c r="C1" s="246" t="s">
        <v>34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  <c r="X1" s="238" t="s">
        <v>175</v>
      </c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40"/>
      <c r="BU1" s="152"/>
      <c r="BV1" s="246" t="s">
        <v>236</v>
      </c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8"/>
      <c r="CN1" s="244" t="s">
        <v>268</v>
      </c>
      <c r="CO1" s="249"/>
      <c r="CP1" s="249"/>
      <c r="CQ1" s="249"/>
      <c r="CR1" s="249"/>
      <c r="CS1" s="249"/>
      <c r="CT1" s="249"/>
      <c r="CU1" s="249"/>
      <c r="CV1" s="249"/>
      <c r="CW1" s="249"/>
      <c r="CX1" s="245"/>
      <c r="CY1" s="247" t="s">
        <v>37</v>
      </c>
      <c r="CZ1" s="247"/>
      <c r="DA1" s="248"/>
      <c r="DB1" s="247" t="s">
        <v>38</v>
      </c>
      <c r="DC1" s="247"/>
      <c r="DD1" s="248"/>
      <c r="DE1" s="247" t="s">
        <v>61</v>
      </c>
      <c r="DF1" s="247"/>
      <c r="DG1" s="248"/>
      <c r="DH1" s="247" t="s">
        <v>394</v>
      </c>
      <c r="DI1" s="247"/>
      <c r="DJ1" s="247"/>
      <c r="DK1" s="248"/>
      <c r="DL1" s="177" t="s">
        <v>431</v>
      </c>
    </row>
    <row r="2" spans="1:116" x14ac:dyDescent="0.2">
      <c r="A2" s="42" t="s">
        <v>146</v>
      </c>
      <c r="B2" s="213" t="s">
        <v>1</v>
      </c>
      <c r="C2" s="167" t="s">
        <v>44</v>
      </c>
      <c r="D2" s="163" t="s">
        <v>249</v>
      </c>
      <c r="E2" s="164" t="s">
        <v>3</v>
      </c>
      <c r="F2" s="164" t="s">
        <v>4</v>
      </c>
      <c r="G2" s="164" t="s">
        <v>105</v>
      </c>
      <c r="H2" s="164" t="s">
        <v>16</v>
      </c>
      <c r="I2" s="164" t="s">
        <v>8</v>
      </c>
      <c r="J2" s="164" t="s">
        <v>55</v>
      </c>
      <c r="K2" s="164" t="s">
        <v>18</v>
      </c>
      <c r="L2" s="164" t="s">
        <v>7</v>
      </c>
      <c r="M2" s="164" t="s">
        <v>20</v>
      </c>
      <c r="N2" s="164" t="s">
        <v>76</v>
      </c>
      <c r="O2" s="164" t="s">
        <v>112</v>
      </c>
      <c r="P2" s="164" t="s">
        <v>6</v>
      </c>
      <c r="Q2" s="164" t="s">
        <v>9</v>
      </c>
      <c r="R2" s="122" t="s">
        <v>62</v>
      </c>
      <c r="S2" s="164" t="s">
        <v>5</v>
      </c>
      <c r="T2" s="164" t="s">
        <v>132</v>
      </c>
      <c r="U2" s="164" t="s">
        <v>14</v>
      </c>
      <c r="V2" s="166" t="s">
        <v>2</v>
      </c>
      <c r="X2" s="205" t="s">
        <v>237</v>
      </c>
      <c r="Y2" s="206" t="s">
        <v>201</v>
      </c>
      <c r="Z2" s="206" t="s">
        <v>179</v>
      </c>
      <c r="AA2" s="206" t="s">
        <v>196</v>
      </c>
      <c r="AB2" s="207" t="s">
        <v>160</v>
      </c>
      <c r="AC2" s="207" t="s">
        <v>395</v>
      </c>
      <c r="AD2" s="206" t="s">
        <v>249</v>
      </c>
      <c r="AE2" s="206" t="s">
        <v>230</v>
      </c>
      <c r="AF2" s="206" t="s">
        <v>157</v>
      </c>
      <c r="AG2" s="206" t="s">
        <v>385</v>
      </c>
      <c r="AH2" s="206" t="s">
        <v>68</v>
      </c>
      <c r="AI2" s="206" t="s">
        <v>199</v>
      </c>
      <c r="AJ2" s="206" t="s">
        <v>200</v>
      </c>
      <c r="AK2" s="206" t="s">
        <v>248</v>
      </c>
      <c r="AL2" s="206" t="s">
        <v>178</v>
      </c>
      <c r="AM2" s="208" t="s">
        <v>310</v>
      </c>
      <c r="AN2" s="206" t="s">
        <v>251</v>
      </c>
      <c r="AO2" s="206" t="s">
        <v>267</v>
      </c>
      <c r="AP2" s="206" t="s">
        <v>193</v>
      </c>
      <c r="AQ2" s="206" t="s">
        <v>398</v>
      </c>
      <c r="AR2" s="206" t="s">
        <v>8</v>
      </c>
      <c r="AS2" s="206" t="s">
        <v>8</v>
      </c>
      <c r="AT2" s="206" t="s">
        <v>31</v>
      </c>
      <c r="AU2" s="206" t="s">
        <v>174</v>
      </c>
      <c r="AV2" s="206" t="s">
        <v>12</v>
      </c>
      <c r="AW2" s="206" t="s">
        <v>177</v>
      </c>
      <c r="AX2" s="206" t="s">
        <v>396</v>
      </c>
      <c r="AY2" s="208" t="s">
        <v>74</v>
      </c>
      <c r="AZ2" s="206" t="s">
        <v>211</v>
      </c>
      <c r="BA2" s="206" t="s">
        <v>7</v>
      </c>
      <c r="BB2" s="206" t="s">
        <v>252</v>
      </c>
      <c r="BC2" s="206" t="s">
        <v>253</v>
      </c>
      <c r="BD2" s="206" t="s">
        <v>432</v>
      </c>
      <c r="BE2" s="206" t="s">
        <v>397</v>
      </c>
      <c r="BF2" s="206" t="s">
        <v>440</v>
      </c>
      <c r="BG2" s="206" t="s">
        <v>217</v>
      </c>
      <c r="BH2" s="206" t="s">
        <v>226</v>
      </c>
      <c r="BI2" s="206" t="s">
        <v>450</v>
      </c>
      <c r="BJ2" s="206" t="s">
        <v>216</v>
      </c>
      <c r="BK2" s="206" t="s">
        <v>202</v>
      </c>
      <c r="BL2" s="206" t="s">
        <v>180</v>
      </c>
      <c r="BM2" s="206" t="s">
        <v>433</v>
      </c>
      <c r="BN2" s="206" t="s">
        <v>176</v>
      </c>
      <c r="BO2" s="207" t="s">
        <v>159</v>
      </c>
      <c r="BP2" s="169" t="s">
        <v>327</v>
      </c>
      <c r="BQ2" s="253" t="s">
        <v>78</v>
      </c>
      <c r="BR2" s="206" t="s">
        <v>173</v>
      </c>
      <c r="BS2" s="207" t="s">
        <v>158</v>
      </c>
      <c r="BT2" s="204" t="s">
        <v>434</v>
      </c>
      <c r="BU2" s="255"/>
      <c r="BV2" s="195" t="s">
        <v>245</v>
      </c>
      <c r="BW2" s="203" t="s">
        <v>311</v>
      </c>
      <c r="BX2" s="196" t="s">
        <v>246</v>
      </c>
      <c r="BY2" s="196" t="s">
        <v>238</v>
      </c>
      <c r="BZ2" s="169" t="s">
        <v>239</v>
      </c>
      <c r="CA2" s="169" t="s">
        <v>240</v>
      </c>
      <c r="CB2" s="169" t="s">
        <v>8</v>
      </c>
      <c r="CC2" s="169" t="s">
        <v>262</v>
      </c>
      <c r="CD2" s="169" t="s">
        <v>228</v>
      </c>
      <c r="CE2" s="203" t="s">
        <v>312</v>
      </c>
      <c r="CF2" s="196" t="s">
        <v>263</v>
      </c>
      <c r="CG2" s="203" t="s">
        <v>313</v>
      </c>
      <c r="CH2" s="196" t="s">
        <v>260</v>
      </c>
      <c r="CI2" s="196" t="s">
        <v>241</v>
      </c>
      <c r="CJ2" s="196" t="s">
        <v>435</v>
      </c>
      <c r="CK2" s="203" t="s">
        <v>15</v>
      </c>
      <c r="CL2" s="204" t="s">
        <v>129</v>
      </c>
      <c r="CN2" s="260" t="s">
        <v>372</v>
      </c>
      <c r="CO2" s="203" t="s">
        <v>68</v>
      </c>
      <c r="CP2" s="253" t="s">
        <v>374</v>
      </c>
      <c r="CQ2" s="253" t="s">
        <v>374</v>
      </c>
      <c r="CR2" s="203" t="s">
        <v>16</v>
      </c>
      <c r="CS2" s="196" t="s">
        <v>97</v>
      </c>
      <c r="CT2" s="196" t="s">
        <v>322</v>
      </c>
      <c r="CU2" s="196" t="s">
        <v>74</v>
      </c>
      <c r="CV2" s="261" t="s">
        <v>390</v>
      </c>
      <c r="CW2" s="196" t="s">
        <v>94</v>
      </c>
      <c r="CX2" s="262" t="s">
        <v>451</v>
      </c>
      <c r="CY2" s="199" t="s">
        <v>128</v>
      </c>
      <c r="CZ2" s="196" t="s">
        <v>28</v>
      </c>
      <c r="DA2" s="197" t="s">
        <v>305</v>
      </c>
      <c r="DB2" s="192" t="s">
        <v>100</v>
      </c>
      <c r="DC2" s="263" t="s">
        <v>411</v>
      </c>
      <c r="DD2" s="190" t="s">
        <v>299</v>
      </c>
      <c r="DE2" s="189" t="s">
        <v>328</v>
      </c>
      <c r="DF2" s="175" t="s">
        <v>329</v>
      </c>
      <c r="DG2" s="188" t="s">
        <v>330</v>
      </c>
      <c r="DH2" s="185" t="s">
        <v>398</v>
      </c>
      <c r="DI2" s="175" t="s">
        <v>436</v>
      </c>
      <c r="DJ2" s="175" t="s">
        <v>216</v>
      </c>
      <c r="DK2" s="182" t="s">
        <v>399</v>
      </c>
      <c r="DL2" s="178" t="s">
        <v>375</v>
      </c>
    </row>
    <row r="3" spans="1:116" x14ac:dyDescent="0.2">
      <c r="A3" s="28">
        <f>COUNT(A5:A966)</f>
        <v>87</v>
      </c>
      <c r="B3" s="213"/>
      <c r="C3" s="153"/>
      <c r="D3" s="112"/>
      <c r="E3" s="112"/>
      <c r="F3" s="112"/>
      <c r="G3" s="112" t="s">
        <v>104</v>
      </c>
      <c r="H3" s="112"/>
      <c r="I3" s="112" t="s">
        <v>138</v>
      </c>
      <c r="J3" s="112"/>
      <c r="K3" s="112"/>
      <c r="L3" s="112"/>
      <c r="M3" s="112" t="s">
        <v>198</v>
      </c>
      <c r="N3" s="112"/>
      <c r="O3" s="112" t="s">
        <v>168</v>
      </c>
      <c r="P3" s="112"/>
      <c r="Q3" s="112"/>
      <c r="R3" s="112"/>
      <c r="S3" s="112"/>
      <c r="T3" s="112" t="s">
        <v>214</v>
      </c>
      <c r="U3" s="112"/>
      <c r="V3" s="154"/>
      <c r="X3" s="155"/>
      <c r="Y3" s="111" t="s">
        <v>198</v>
      </c>
      <c r="Z3" s="111" t="s">
        <v>189</v>
      </c>
      <c r="AA3" s="111" t="s">
        <v>197</v>
      </c>
      <c r="AB3" s="181"/>
      <c r="AC3" s="181"/>
      <c r="AD3" s="111" t="s">
        <v>250</v>
      </c>
      <c r="AE3" s="181"/>
      <c r="AF3" s="111"/>
      <c r="AG3" s="111"/>
      <c r="AH3" s="111"/>
      <c r="AI3" s="111" t="s">
        <v>213</v>
      </c>
      <c r="AJ3" s="111"/>
      <c r="AK3" s="111" t="s">
        <v>55</v>
      </c>
      <c r="AL3" s="111" t="s">
        <v>190</v>
      </c>
      <c r="AM3" s="111"/>
      <c r="AN3" s="111"/>
      <c r="AO3" s="111" t="s">
        <v>261</v>
      </c>
      <c r="AP3" s="111" t="s">
        <v>194</v>
      </c>
      <c r="AQ3" s="111"/>
      <c r="AR3" s="111" t="s">
        <v>210</v>
      </c>
      <c r="AS3" s="111" t="s">
        <v>169</v>
      </c>
      <c r="AT3" s="111"/>
      <c r="AU3" s="111" t="s">
        <v>171</v>
      </c>
      <c r="AV3" s="111" t="s">
        <v>195</v>
      </c>
      <c r="AW3" s="111" t="s">
        <v>191</v>
      </c>
      <c r="AX3" s="111"/>
      <c r="AY3" s="111"/>
      <c r="AZ3" s="111" t="s">
        <v>212</v>
      </c>
      <c r="BA3" s="111" t="s">
        <v>266</v>
      </c>
      <c r="BB3" s="111"/>
      <c r="BC3" s="111" t="s">
        <v>265</v>
      </c>
      <c r="BD3" s="111"/>
      <c r="BE3" s="111"/>
      <c r="BF3" s="111" t="s">
        <v>441</v>
      </c>
      <c r="BG3" s="111"/>
      <c r="BH3" s="111" t="s">
        <v>227</v>
      </c>
      <c r="BI3" s="111"/>
      <c r="BJ3" s="111"/>
      <c r="BK3" s="111"/>
      <c r="BL3" s="111" t="s">
        <v>138</v>
      </c>
      <c r="BM3" s="111"/>
      <c r="BN3" s="111" t="s">
        <v>192</v>
      </c>
      <c r="BO3" s="181"/>
      <c r="BP3" s="181"/>
      <c r="BQ3" s="254" t="s">
        <v>172</v>
      </c>
      <c r="BR3" s="111" t="s">
        <v>170</v>
      </c>
      <c r="BS3" s="111" t="s">
        <v>215</v>
      </c>
      <c r="BT3" s="209"/>
      <c r="BU3" s="152"/>
      <c r="BV3" s="153" t="s">
        <v>192</v>
      </c>
      <c r="BW3" s="112"/>
      <c r="BX3" s="112" t="s">
        <v>171</v>
      </c>
      <c r="BY3" s="174"/>
      <c r="BZ3" s="174"/>
      <c r="CA3" s="174"/>
      <c r="CB3" s="174"/>
      <c r="CC3" s="112" t="s">
        <v>261</v>
      </c>
      <c r="CD3" s="174" t="s">
        <v>247</v>
      </c>
      <c r="CE3" s="174" t="s">
        <v>318</v>
      </c>
      <c r="CF3" s="174" t="s">
        <v>264</v>
      </c>
      <c r="CG3" s="194" t="s">
        <v>402</v>
      </c>
      <c r="CH3" s="112" t="s">
        <v>261</v>
      </c>
      <c r="CI3" s="194"/>
      <c r="CJ3" s="194"/>
      <c r="CK3" s="174"/>
      <c r="CL3" s="184"/>
      <c r="CN3" s="198"/>
      <c r="CO3" s="194"/>
      <c r="CP3" s="193" t="s">
        <v>439</v>
      </c>
      <c r="CQ3" s="194" t="s">
        <v>414</v>
      </c>
      <c r="CR3" s="194"/>
      <c r="CS3" s="194"/>
      <c r="CT3" s="194"/>
      <c r="CU3" s="194"/>
      <c r="CV3" s="258" t="s">
        <v>403</v>
      </c>
      <c r="CW3" s="194"/>
      <c r="CX3" s="201" t="s">
        <v>452</v>
      </c>
      <c r="CY3" s="200"/>
      <c r="CZ3" s="112" t="s">
        <v>438</v>
      </c>
      <c r="DA3" s="154"/>
      <c r="DB3" s="173"/>
      <c r="DC3" s="264"/>
      <c r="DD3" s="191"/>
      <c r="DE3" s="173" t="s">
        <v>437</v>
      </c>
      <c r="DF3" s="112"/>
      <c r="DG3" s="154"/>
      <c r="DH3" s="186"/>
      <c r="DI3" s="174"/>
      <c r="DJ3" s="174"/>
      <c r="DK3" s="184"/>
      <c r="DL3" s="179"/>
    </row>
    <row r="4" spans="1:116" ht="13.5" thickBot="1" x14ac:dyDescent="0.25">
      <c r="A4" s="84"/>
      <c r="B4" s="214"/>
      <c r="C4" s="156">
        <f>SUM(C5:C96)</f>
        <v>2</v>
      </c>
      <c r="D4" s="210">
        <f t="shared" ref="D4:BP4" si="0">SUM(D5:D96)</f>
        <v>16.466666666666669</v>
      </c>
      <c r="E4" s="210">
        <f t="shared" si="0"/>
        <v>73.492307692307691</v>
      </c>
      <c r="F4" s="120">
        <f t="shared" si="0"/>
        <v>63.3</v>
      </c>
      <c r="G4" s="120">
        <f t="shared" si="0"/>
        <v>17.3</v>
      </c>
      <c r="H4" s="120">
        <f t="shared" si="0"/>
        <v>9</v>
      </c>
      <c r="I4" s="210">
        <f t="shared" si="0"/>
        <v>47.340256410256416</v>
      </c>
      <c r="J4" s="120">
        <f t="shared" si="0"/>
        <v>14.8</v>
      </c>
      <c r="K4" s="120">
        <f t="shared" si="0"/>
        <v>14.1</v>
      </c>
      <c r="L4" s="120">
        <f t="shared" si="0"/>
        <v>58.349999999999994</v>
      </c>
      <c r="M4" s="120">
        <f t="shared" si="0"/>
        <v>20</v>
      </c>
      <c r="N4" s="120">
        <f t="shared" si="0"/>
        <v>1.2</v>
      </c>
      <c r="O4" s="120">
        <f t="shared" si="0"/>
        <v>1</v>
      </c>
      <c r="P4" s="210">
        <f t="shared" si="0"/>
        <v>50.861102564102573</v>
      </c>
      <c r="Q4" s="210">
        <f t="shared" si="0"/>
        <v>30.266666699999998</v>
      </c>
      <c r="R4" s="210">
        <f t="shared" si="0"/>
        <v>15.241025641025642</v>
      </c>
      <c r="S4" s="120">
        <f t="shared" si="0"/>
        <v>77.7</v>
      </c>
      <c r="T4" s="120">
        <f t="shared" si="0"/>
        <v>7.5699999999999994</v>
      </c>
      <c r="U4" s="120">
        <f t="shared" si="0"/>
        <v>1</v>
      </c>
      <c r="V4" s="157">
        <f t="shared" si="0"/>
        <v>52.3</v>
      </c>
      <c r="W4" s="202"/>
      <c r="X4" s="156">
        <f t="shared" si="0"/>
        <v>1</v>
      </c>
      <c r="Y4" s="120">
        <f t="shared" si="0"/>
        <v>1</v>
      </c>
      <c r="Z4" s="120">
        <f t="shared" si="0"/>
        <v>1</v>
      </c>
      <c r="AA4" s="120">
        <f t="shared" si="0"/>
        <v>4</v>
      </c>
      <c r="AB4" s="120">
        <f t="shared" si="0"/>
        <v>7.1</v>
      </c>
      <c r="AC4" s="210">
        <f t="shared" si="0"/>
        <v>1.5333333333333332</v>
      </c>
      <c r="AD4" s="120">
        <f t="shared" si="0"/>
        <v>2</v>
      </c>
      <c r="AE4" s="210">
        <f t="shared" si="0"/>
        <v>1.0666666666666667</v>
      </c>
      <c r="AF4" s="120">
        <f t="shared" si="0"/>
        <v>2</v>
      </c>
      <c r="AG4" s="210">
        <f t="shared" si="0"/>
        <v>0.46666666666666667</v>
      </c>
      <c r="AH4" s="120">
        <f t="shared" si="0"/>
        <v>2</v>
      </c>
      <c r="AI4" s="120">
        <f t="shared" si="0"/>
        <v>1</v>
      </c>
      <c r="AJ4" s="120">
        <f t="shared" si="0"/>
        <v>1</v>
      </c>
      <c r="AK4" s="120">
        <f t="shared" si="0"/>
        <v>1</v>
      </c>
      <c r="AL4" s="120">
        <f t="shared" si="0"/>
        <v>1</v>
      </c>
      <c r="AM4" s="210">
        <f t="shared" si="0"/>
        <v>6.4666666666666668</v>
      </c>
      <c r="AN4" s="120">
        <f t="shared" si="0"/>
        <v>1</v>
      </c>
      <c r="AO4" s="120">
        <f t="shared" si="0"/>
        <v>1</v>
      </c>
      <c r="AP4" s="120">
        <f t="shared" si="0"/>
        <v>2</v>
      </c>
      <c r="AQ4" s="120">
        <f t="shared" si="0"/>
        <v>1</v>
      </c>
      <c r="AR4" s="120">
        <f t="shared" si="0"/>
        <v>3</v>
      </c>
      <c r="AS4" s="120">
        <f t="shared" si="0"/>
        <v>1</v>
      </c>
      <c r="AT4" s="120">
        <f t="shared" si="0"/>
        <v>1</v>
      </c>
      <c r="AU4" s="120">
        <f t="shared" si="0"/>
        <v>1</v>
      </c>
      <c r="AV4" s="120">
        <f t="shared" si="0"/>
        <v>2</v>
      </c>
      <c r="AW4" s="120">
        <f t="shared" si="0"/>
        <v>2</v>
      </c>
      <c r="AX4" s="120">
        <f t="shared" si="0"/>
        <v>1</v>
      </c>
      <c r="AY4" s="120">
        <f t="shared" si="0"/>
        <v>1</v>
      </c>
      <c r="AZ4" s="120">
        <f t="shared" si="0"/>
        <v>1</v>
      </c>
      <c r="BA4" s="120">
        <f t="shared" si="0"/>
        <v>1</v>
      </c>
      <c r="BB4" s="120">
        <f t="shared" si="0"/>
        <v>1</v>
      </c>
      <c r="BC4" s="120">
        <f t="shared" si="0"/>
        <v>2</v>
      </c>
      <c r="BD4" s="120">
        <f t="shared" si="0"/>
        <v>1</v>
      </c>
      <c r="BE4" s="120">
        <f t="shared" si="0"/>
        <v>1.2</v>
      </c>
      <c r="BF4" s="210">
        <f t="shared" si="0"/>
        <v>6.6666666666666666E-2</v>
      </c>
      <c r="BG4" s="120">
        <f t="shared" si="0"/>
        <v>0.8</v>
      </c>
      <c r="BH4" s="120">
        <f t="shared" si="0"/>
        <v>1</v>
      </c>
      <c r="BI4" s="120">
        <f t="shared" si="0"/>
        <v>1</v>
      </c>
      <c r="BJ4" s="120">
        <f t="shared" si="0"/>
        <v>2</v>
      </c>
      <c r="BK4" s="120">
        <f t="shared" si="0"/>
        <v>1</v>
      </c>
      <c r="BL4" s="120">
        <f t="shared" si="0"/>
        <v>1</v>
      </c>
      <c r="BM4" s="120">
        <f t="shared" si="0"/>
        <v>1</v>
      </c>
      <c r="BN4" s="120">
        <f t="shared" si="0"/>
        <v>1</v>
      </c>
      <c r="BO4" s="210">
        <f t="shared" si="0"/>
        <v>2.3333333333333335</v>
      </c>
      <c r="BP4" s="120">
        <f t="shared" si="0"/>
        <v>1</v>
      </c>
      <c r="BQ4" s="172">
        <f t="shared" ref="BQ4:DL4" si="1">SUM(BQ5:BQ96)</f>
        <v>2</v>
      </c>
      <c r="BR4" s="120">
        <f t="shared" si="1"/>
        <v>2</v>
      </c>
      <c r="BS4" s="120">
        <f t="shared" si="1"/>
        <v>1</v>
      </c>
      <c r="BT4" s="211">
        <f t="shared" si="1"/>
        <v>6.6666666666666666E-2</v>
      </c>
      <c r="BU4" s="202"/>
      <c r="BV4" s="156">
        <f t="shared" si="1"/>
        <v>1</v>
      </c>
      <c r="BW4" s="120">
        <f t="shared" si="1"/>
        <v>1</v>
      </c>
      <c r="BX4" s="120">
        <f t="shared" si="1"/>
        <v>4</v>
      </c>
      <c r="BY4" s="120">
        <f t="shared" si="1"/>
        <v>4</v>
      </c>
      <c r="BZ4" s="120">
        <f t="shared" si="1"/>
        <v>3</v>
      </c>
      <c r="CA4" s="120">
        <f t="shared" si="1"/>
        <v>5</v>
      </c>
      <c r="CB4" s="120">
        <f t="shared" si="1"/>
        <v>5</v>
      </c>
      <c r="CC4" s="120">
        <f t="shared" si="1"/>
        <v>3</v>
      </c>
      <c r="CD4" s="120">
        <f t="shared" si="1"/>
        <v>6</v>
      </c>
      <c r="CE4" s="120">
        <f t="shared" si="1"/>
        <v>3</v>
      </c>
      <c r="CF4" s="120">
        <f t="shared" si="1"/>
        <v>2</v>
      </c>
      <c r="CG4" s="120">
        <f t="shared" si="1"/>
        <v>3</v>
      </c>
      <c r="CH4" s="120">
        <f t="shared" si="1"/>
        <v>0.5</v>
      </c>
      <c r="CI4" s="172">
        <f t="shared" si="1"/>
        <v>2</v>
      </c>
      <c r="CJ4" s="172">
        <f t="shared" si="1"/>
        <v>1</v>
      </c>
      <c r="CK4" s="120">
        <f t="shared" si="1"/>
        <v>1</v>
      </c>
      <c r="CL4" s="157">
        <f t="shared" si="1"/>
        <v>1</v>
      </c>
      <c r="CM4" s="202"/>
      <c r="CN4" s="156">
        <f t="shared" si="1"/>
        <v>1</v>
      </c>
      <c r="CO4" s="120">
        <f t="shared" si="1"/>
        <v>1</v>
      </c>
      <c r="CP4" s="120">
        <f t="shared" si="1"/>
        <v>3</v>
      </c>
      <c r="CQ4" s="120">
        <f t="shared" si="1"/>
        <v>1</v>
      </c>
      <c r="CR4" s="120">
        <f t="shared" si="1"/>
        <v>1</v>
      </c>
      <c r="CS4" s="120">
        <f t="shared" si="1"/>
        <v>3</v>
      </c>
      <c r="CT4" s="120">
        <f t="shared" si="1"/>
        <v>2</v>
      </c>
      <c r="CU4" s="120">
        <f t="shared" si="1"/>
        <v>1</v>
      </c>
      <c r="CV4" s="121">
        <f t="shared" si="1"/>
        <v>2</v>
      </c>
      <c r="CW4" s="120">
        <f t="shared" si="1"/>
        <v>2</v>
      </c>
      <c r="CX4" s="157">
        <f t="shared" si="1"/>
        <v>1</v>
      </c>
      <c r="CY4" s="158">
        <f t="shared" si="1"/>
        <v>1</v>
      </c>
      <c r="CZ4" s="120">
        <f t="shared" si="1"/>
        <v>2</v>
      </c>
      <c r="DA4" s="157">
        <f t="shared" si="1"/>
        <v>4</v>
      </c>
      <c r="DB4" s="158">
        <f t="shared" si="1"/>
        <v>2</v>
      </c>
      <c r="DC4" s="158">
        <f t="shared" si="1"/>
        <v>1</v>
      </c>
      <c r="DD4" s="157">
        <f t="shared" si="1"/>
        <v>3</v>
      </c>
      <c r="DE4" s="158">
        <f t="shared" si="1"/>
        <v>1</v>
      </c>
      <c r="DF4" s="120">
        <f t="shared" si="1"/>
        <v>1</v>
      </c>
      <c r="DG4" s="157">
        <f t="shared" si="1"/>
        <v>1</v>
      </c>
      <c r="DH4" s="158">
        <f t="shared" si="1"/>
        <v>1</v>
      </c>
      <c r="DI4" s="120">
        <f t="shared" si="1"/>
        <v>1</v>
      </c>
      <c r="DJ4" s="120">
        <f t="shared" si="1"/>
        <v>1</v>
      </c>
      <c r="DK4" s="157">
        <f t="shared" si="1"/>
        <v>2</v>
      </c>
      <c r="DL4" s="180">
        <f t="shared" si="1"/>
        <v>1</v>
      </c>
    </row>
    <row r="5" spans="1:116" x14ac:dyDescent="0.2">
      <c r="A5" s="36">
        <v>37653</v>
      </c>
      <c r="B5" s="33" t="s">
        <v>147</v>
      </c>
      <c r="F5" s="4">
        <v>1</v>
      </c>
      <c r="L5" s="4">
        <v>1</v>
      </c>
      <c r="S5" s="4">
        <v>1</v>
      </c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L5" s="4"/>
      <c r="BM5" s="4"/>
      <c r="BN5" s="47"/>
      <c r="BQ5" s="10"/>
      <c r="BR5" s="4"/>
      <c r="BS5" s="4"/>
      <c r="BT5" s="4"/>
      <c r="BU5" s="152"/>
      <c r="BV5" s="4"/>
      <c r="BW5" s="4"/>
      <c r="BX5" s="4"/>
      <c r="BY5" s="4"/>
      <c r="BZ5" s="4"/>
      <c r="CA5" s="4"/>
      <c r="CB5" s="4"/>
      <c r="CC5" s="4"/>
      <c r="CD5" s="4"/>
      <c r="CK5" s="6"/>
      <c r="CL5" s="6"/>
      <c r="CO5" s="19"/>
      <c r="CP5" s="19"/>
      <c r="CQ5" s="19"/>
      <c r="CR5" s="19"/>
      <c r="CU5" s="6"/>
      <c r="CV5" s="6"/>
      <c r="CW5" s="6"/>
      <c r="CX5" s="6"/>
      <c r="CY5" s="6"/>
      <c r="CZ5" s="4"/>
      <c r="DA5" s="4"/>
      <c r="DB5" s="4"/>
      <c r="DC5" s="4"/>
      <c r="DD5" s="4"/>
    </row>
    <row r="6" spans="1:116" x14ac:dyDescent="0.2">
      <c r="A6" s="36">
        <v>37718</v>
      </c>
      <c r="B6" s="33" t="s">
        <v>148</v>
      </c>
      <c r="E6" s="4">
        <v>1</v>
      </c>
      <c r="F6" s="4">
        <v>1</v>
      </c>
      <c r="I6" s="4" t="s">
        <v>25</v>
      </c>
      <c r="L6" s="4">
        <v>1</v>
      </c>
      <c r="O6" s="4">
        <v>1</v>
      </c>
      <c r="P6" s="4">
        <v>1</v>
      </c>
      <c r="Q6" s="4">
        <v>1</v>
      </c>
      <c r="S6" s="4">
        <v>1</v>
      </c>
      <c r="V6" s="4">
        <v>1</v>
      </c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L6" s="4"/>
      <c r="BM6" s="4"/>
      <c r="BN6" s="47"/>
      <c r="BQ6" s="10"/>
      <c r="BR6" s="4"/>
      <c r="BS6" s="4"/>
      <c r="BT6" s="4"/>
      <c r="BU6" s="152"/>
      <c r="CK6" s="6"/>
      <c r="CL6" s="6"/>
      <c r="CO6" s="19"/>
      <c r="CP6" s="19"/>
      <c r="CQ6" s="19"/>
      <c r="CR6" s="19"/>
      <c r="CU6" s="6"/>
      <c r="CV6" s="6"/>
      <c r="CW6" s="6"/>
      <c r="CX6" s="6"/>
      <c r="CY6" s="6"/>
      <c r="CZ6" s="4"/>
      <c r="DA6" s="4"/>
      <c r="DB6" s="4"/>
      <c r="DC6" s="4"/>
      <c r="DD6" s="4"/>
    </row>
    <row r="7" spans="1:116" x14ac:dyDescent="0.2">
      <c r="A7" s="36">
        <v>37772</v>
      </c>
      <c r="B7" s="33" t="s">
        <v>149</v>
      </c>
      <c r="E7" s="4">
        <v>1</v>
      </c>
      <c r="F7" s="4">
        <v>1</v>
      </c>
      <c r="L7" s="4">
        <v>1</v>
      </c>
      <c r="P7" s="4">
        <v>1</v>
      </c>
      <c r="S7" s="4">
        <v>1</v>
      </c>
      <c r="V7" s="4">
        <v>1</v>
      </c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L7" s="4"/>
      <c r="BM7" s="4"/>
      <c r="BN7" s="47"/>
      <c r="BQ7" s="10"/>
      <c r="BR7" s="4"/>
      <c r="BS7" s="4"/>
      <c r="BT7" s="4"/>
      <c r="BU7" s="152"/>
      <c r="CK7" s="6"/>
      <c r="CL7" s="6"/>
      <c r="CO7" s="19"/>
      <c r="CP7" s="19"/>
      <c r="CQ7" s="19"/>
      <c r="CR7" s="19"/>
      <c r="CU7" s="6"/>
      <c r="CV7" s="6"/>
      <c r="CW7" s="6"/>
      <c r="CX7" s="6"/>
      <c r="CY7" s="6"/>
      <c r="CZ7" s="4"/>
      <c r="DA7" s="4"/>
      <c r="DB7" s="4"/>
      <c r="DC7" s="4"/>
      <c r="DD7" s="4"/>
    </row>
    <row r="8" spans="1:116" x14ac:dyDescent="0.2">
      <c r="A8" s="36">
        <v>37779</v>
      </c>
      <c r="B8" s="33" t="s">
        <v>150</v>
      </c>
      <c r="E8" s="4">
        <v>1</v>
      </c>
      <c r="F8" s="4">
        <v>1</v>
      </c>
      <c r="I8" s="4">
        <v>1</v>
      </c>
      <c r="L8" s="4">
        <v>1</v>
      </c>
      <c r="S8" s="4">
        <v>1</v>
      </c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L8" s="4"/>
      <c r="BM8" s="4"/>
      <c r="BN8" s="47"/>
      <c r="BQ8" s="10"/>
      <c r="BR8" s="4"/>
      <c r="BS8" s="4"/>
      <c r="BT8" s="4"/>
      <c r="BU8" s="152"/>
      <c r="CK8" s="6"/>
      <c r="CL8" s="6"/>
      <c r="CO8" s="19"/>
      <c r="CP8" s="19"/>
      <c r="CQ8" s="19"/>
      <c r="CR8" s="19"/>
      <c r="CU8" s="6"/>
      <c r="CV8" s="6"/>
      <c r="CW8" s="6"/>
      <c r="CX8" s="6"/>
      <c r="CY8" s="6"/>
      <c r="CZ8" s="4"/>
      <c r="DA8" s="4"/>
      <c r="DB8" s="4"/>
      <c r="DC8" s="4"/>
      <c r="DD8" s="4"/>
    </row>
    <row r="9" spans="1:116" x14ac:dyDescent="0.2">
      <c r="A9" s="36">
        <v>37814</v>
      </c>
      <c r="B9" s="33" t="s">
        <v>151</v>
      </c>
      <c r="E9" s="4">
        <v>1</v>
      </c>
      <c r="L9" s="4">
        <v>1</v>
      </c>
      <c r="P9" s="4">
        <v>1</v>
      </c>
      <c r="Q9" s="4">
        <v>1</v>
      </c>
      <c r="S9" s="4">
        <v>1</v>
      </c>
      <c r="V9" s="4">
        <v>1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L9" s="4"/>
      <c r="BM9" s="4"/>
      <c r="BN9" s="47"/>
      <c r="BQ9" s="10"/>
      <c r="BR9" s="4"/>
      <c r="BS9" s="4"/>
      <c r="BT9" s="4"/>
      <c r="BU9" s="152"/>
      <c r="CK9" s="6"/>
      <c r="CL9" s="6"/>
      <c r="CO9" s="19"/>
      <c r="CP9" s="19"/>
      <c r="CQ9" s="19"/>
      <c r="CR9" s="19"/>
      <c r="CU9" s="6"/>
      <c r="CV9" s="6"/>
      <c r="CW9" s="6"/>
      <c r="CX9" s="6"/>
      <c r="CY9" s="6"/>
      <c r="CZ9" s="4"/>
      <c r="DA9" s="4"/>
      <c r="DB9" s="4"/>
      <c r="DC9" s="4"/>
      <c r="DD9" s="4"/>
    </row>
    <row r="10" spans="1:116" x14ac:dyDescent="0.2">
      <c r="A10" s="36">
        <v>37821</v>
      </c>
      <c r="B10" s="50" t="s">
        <v>152</v>
      </c>
      <c r="C10" s="69"/>
      <c r="D10" s="69"/>
      <c r="E10" s="4">
        <v>1</v>
      </c>
      <c r="F10" s="4">
        <v>1</v>
      </c>
      <c r="I10" s="4">
        <v>1</v>
      </c>
      <c r="P10" s="4">
        <v>1</v>
      </c>
      <c r="Q10" s="4">
        <v>1</v>
      </c>
      <c r="S10" s="4">
        <v>1</v>
      </c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L10" s="4"/>
      <c r="BM10" s="4"/>
      <c r="BN10" s="47"/>
      <c r="BQ10" s="10"/>
      <c r="BR10" s="4"/>
      <c r="BS10" s="4"/>
      <c r="BT10" s="4"/>
      <c r="BU10" s="152"/>
      <c r="CK10" s="6"/>
      <c r="CL10" s="6"/>
      <c r="CO10" s="19"/>
      <c r="CP10" s="19"/>
      <c r="CQ10" s="19"/>
      <c r="CR10" s="19"/>
      <c r="CU10" s="6"/>
      <c r="CV10" s="6"/>
      <c r="CW10" s="6"/>
      <c r="CX10" s="6"/>
      <c r="CY10" s="6"/>
      <c r="CZ10" s="4"/>
      <c r="DA10" s="4"/>
      <c r="DB10" s="4"/>
      <c r="DC10" s="4"/>
      <c r="DD10" s="4"/>
    </row>
    <row r="11" spans="1:116" x14ac:dyDescent="0.2">
      <c r="A11" s="36">
        <v>37870</v>
      </c>
      <c r="B11" s="50" t="s">
        <v>153</v>
      </c>
      <c r="C11" s="69"/>
      <c r="D11" s="69"/>
      <c r="E11" s="4">
        <v>1</v>
      </c>
      <c r="F11" s="4">
        <v>1</v>
      </c>
      <c r="L11" s="4">
        <v>1</v>
      </c>
      <c r="P11" s="4">
        <v>1</v>
      </c>
      <c r="S11" s="4">
        <v>1</v>
      </c>
      <c r="V11" s="4">
        <v>1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L11" s="4"/>
      <c r="BM11" s="4"/>
      <c r="BN11" s="47"/>
      <c r="BQ11" s="10"/>
      <c r="BR11" s="4"/>
      <c r="BS11" s="4"/>
      <c r="BT11" s="4"/>
      <c r="BU11" s="152"/>
      <c r="CK11" s="6"/>
      <c r="CL11" s="6"/>
      <c r="CO11" s="19"/>
      <c r="CP11" s="19"/>
      <c r="CQ11" s="19"/>
      <c r="CR11" s="19"/>
      <c r="CU11" s="6"/>
      <c r="CV11" s="6"/>
      <c r="CW11" s="6"/>
      <c r="CX11" s="6"/>
      <c r="CY11" s="6"/>
      <c r="CZ11" s="4"/>
      <c r="DA11" s="4"/>
      <c r="DB11" s="4"/>
      <c r="DC11" s="4"/>
      <c r="DD11" s="4"/>
    </row>
    <row r="12" spans="1:116" x14ac:dyDescent="0.2">
      <c r="A12" s="36">
        <v>37954</v>
      </c>
      <c r="B12" s="33" t="s">
        <v>154</v>
      </c>
      <c r="E12" s="4">
        <v>1</v>
      </c>
      <c r="F12" s="4">
        <v>1</v>
      </c>
      <c r="K12" s="4">
        <v>1</v>
      </c>
      <c r="L12" s="4">
        <v>1</v>
      </c>
      <c r="P12" s="4">
        <v>1</v>
      </c>
      <c r="Q12" s="4">
        <v>1</v>
      </c>
      <c r="S12" s="4">
        <v>1</v>
      </c>
      <c r="V12" s="4">
        <v>1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L12" s="4"/>
      <c r="BM12" s="4"/>
      <c r="BN12" s="47"/>
      <c r="BQ12" s="10"/>
      <c r="BR12" s="4"/>
      <c r="BS12" s="4"/>
      <c r="BT12" s="4"/>
      <c r="BU12" s="152"/>
      <c r="CK12" s="6"/>
      <c r="CL12" s="6"/>
      <c r="CO12" s="19"/>
      <c r="CP12" s="19"/>
      <c r="CQ12" s="19"/>
      <c r="CR12" s="19"/>
      <c r="CU12" s="6"/>
      <c r="CV12" s="6"/>
      <c r="CW12" s="6"/>
      <c r="CX12" s="6"/>
      <c r="CY12" s="6"/>
      <c r="CZ12" s="4"/>
      <c r="DA12" s="4"/>
      <c r="DB12" s="4"/>
      <c r="DC12" s="4"/>
      <c r="DD12" s="4"/>
    </row>
    <row r="13" spans="1:116" x14ac:dyDescent="0.2">
      <c r="A13" s="36">
        <v>37975</v>
      </c>
      <c r="B13" s="33" t="s">
        <v>155</v>
      </c>
      <c r="E13" s="4">
        <v>1</v>
      </c>
      <c r="F13" s="4">
        <v>1</v>
      </c>
      <c r="L13" s="4">
        <v>1</v>
      </c>
      <c r="P13" s="4">
        <v>1</v>
      </c>
      <c r="Q13" s="4">
        <v>1</v>
      </c>
      <c r="S13" s="4">
        <v>1</v>
      </c>
      <c r="V13" s="4">
        <v>1</v>
      </c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L13" s="4"/>
      <c r="BM13" s="4"/>
      <c r="BN13" s="47"/>
      <c r="BQ13" s="10"/>
      <c r="BR13" s="4"/>
      <c r="BS13" s="4"/>
      <c r="BT13" s="4"/>
      <c r="BU13" s="152"/>
      <c r="CK13" s="6"/>
      <c r="CL13" s="6"/>
      <c r="CO13" s="19"/>
      <c r="CP13" s="19"/>
      <c r="CQ13" s="19"/>
      <c r="CR13" s="19"/>
      <c r="CU13" s="6"/>
      <c r="CV13" s="6"/>
      <c r="CW13" s="6"/>
      <c r="CX13" s="6"/>
      <c r="CY13" s="6"/>
      <c r="CZ13" s="4"/>
      <c r="DA13" s="4"/>
      <c r="DB13" s="4"/>
      <c r="DC13" s="4"/>
      <c r="DD13" s="4"/>
    </row>
    <row r="14" spans="1:116" s="16" customFormat="1" x14ac:dyDescent="0.2">
      <c r="A14" s="77">
        <v>37986</v>
      </c>
      <c r="B14" s="76" t="s">
        <v>156</v>
      </c>
      <c r="C14" s="5"/>
      <c r="D14" s="5"/>
      <c r="E14" s="5">
        <v>1</v>
      </c>
      <c r="F14" s="5">
        <v>1</v>
      </c>
      <c r="G14" s="5"/>
      <c r="H14" s="5"/>
      <c r="I14" s="5">
        <v>1</v>
      </c>
      <c r="J14" s="5"/>
      <c r="K14" s="5">
        <v>1</v>
      </c>
      <c r="L14" s="5"/>
      <c r="M14" s="5"/>
      <c r="N14" s="5"/>
      <c r="O14" s="5"/>
      <c r="P14" s="5">
        <v>1</v>
      </c>
      <c r="Q14" s="5">
        <v>1</v>
      </c>
      <c r="R14" s="5"/>
      <c r="S14" s="5">
        <v>1</v>
      </c>
      <c r="T14" s="5"/>
      <c r="U14" s="5"/>
      <c r="V14" s="5">
        <v>1</v>
      </c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"/>
      <c r="BM14" s="5"/>
      <c r="BN14" s="51"/>
      <c r="BO14" s="5"/>
      <c r="BP14" s="5"/>
      <c r="BQ14" s="5"/>
      <c r="BR14" s="5"/>
      <c r="BS14" s="5"/>
      <c r="BT14" s="5"/>
      <c r="BU14" s="152"/>
      <c r="CM14" s="83"/>
      <c r="CZ14" s="5"/>
      <c r="DA14" s="5"/>
      <c r="DB14" s="5"/>
      <c r="DC14" s="5"/>
      <c r="DD14" s="5"/>
    </row>
    <row r="15" spans="1:116" x14ac:dyDescent="0.2">
      <c r="A15" s="36">
        <v>38150</v>
      </c>
      <c r="B15" s="33" t="s">
        <v>161</v>
      </c>
      <c r="E15" s="4">
        <v>1</v>
      </c>
      <c r="L15" s="4">
        <v>1</v>
      </c>
      <c r="P15" s="4">
        <v>0.5</v>
      </c>
      <c r="S15" s="4">
        <v>1</v>
      </c>
      <c r="V15" s="4">
        <v>1</v>
      </c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L15" s="4"/>
      <c r="BM15" s="4"/>
      <c r="BN15" s="47"/>
      <c r="BQ15" s="10"/>
      <c r="BR15" s="4"/>
      <c r="BS15" s="4"/>
      <c r="BT15" s="4"/>
      <c r="BU15" s="152"/>
      <c r="CK15" s="6"/>
      <c r="CL15" s="6"/>
      <c r="CO15" s="19"/>
      <c r="CP15" s="19"/>
      <c r="CQ15" s="19"/>
      <c r="CR15" s="19"/>
      <c r="CU15" s="6"/>
      <c r="CV15" s="6"/>
      <c r="CW15" s="6"/>
      <c r="CX15" s="6"/>
      <c r="CY15" s="6"/>
      <c r="CZ15" s="4"/>
      <c r="DA15" s="4"/>
      <c r="DB15" s="4"/>
      <c r="DC15" s="4"/>
      <c r="DD15" s="4"/>
    </row>
    <row r="16" spans="1:116" x14ac:dyDescent="0.2">
      <c r="A16" s="36">
        <v>38171</v>
      </c>
      <c r="B16" s="33" t="s">
        <v>162</v>
      </c>
      <c r="E16" s="4">
        <v>1</v>
      </c>
      <c r="F16" s="4">
        <v>1</v>
      </c>
      <c r="I16" s="4">
        <v>1</v>
      </c>
      <c r="L16" s="4">
        <v>1</v>
      </c>
      <c r="P16" s="4">
        <v>1</v>
      </c>
      <c r="Q16" s="4">
        <v>1</v>
      </c>
      <c r="S16" s="4">
        <v>1</v>
      </c>
      <c r="U16" s="4">
        <v>1</v>
      </c>
      <c r="V16" s="4">
        <v>1</v>
      </c>
      <c r="AS16" s="4">
        <v>1</v>
      </c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L16" s="4"/>
      <c r="BM16" s="4"/>
      <c r="BN16" s="47"/>
      <c r="BQ16" s="10"/>
      <c r="BR16" s="4"/>
      <c r="BS16" s="4"/>
      <c r="BT16" s="4"/>
      <c r="BU16" s="152"/>
      <c r="CK16" s="6"/>
      <c r="CL16" s="6"/>
      <c r="CO16" s="19"/>
      <c r="CP16" s="19"/>
      <c r="CQ16" s="19"/>
      <c r="CR16" s="19"/>
      <c r="CU16" s="6"/>
      <c r="CV16" s="6"/>
      <c r="CW16" s="6"/>
      <c r="CX16" s="6"/>
      <c r="CY16" s="6"/>
      <c r="CZ16" s="4"/>
      <c r="DA16" s="4"/>
      <c r="DB16" s="4"/>
      <c r="DC16" s="4"/>
      <c r="DD16" s="4"/>
    </row>
    <row r="17" spans="1:108" x14ac:dyDescent="0.2">
      <c r="A17" s="36">
        <v>38178</v>
      </c>
      <c r="B17" s="33" t="s">
        <v>163</v>
      </c>
      <c r="E17" s="4">
        <v>1</v>
      </c>
      <c r="F17" s="4">
        <v>1</v>
      </c>
      <c r="I17" s="4">
        <v>1</v>
      </c>
      <c r="K17" s="4">
        <v>1</v>
      </c>
      <c r="L17" s="4">
        <v>1</v>
      </c>
      <c r="P17" s="4">
        <v>1</v>
      </c>
      <c r="S17" s="4">
        <v>1</v>
      </c>
      <c r="V17" s="4">
        <v>1</v>
      </c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L17" s="4"/>
      <c r="BM17" s="4"/>
      <c r="BN17" s="47"/>
      <c r="BQ17" s="10"/>
      <c r="BR17" s="4"/>
      <c r="BS17" s="4"/>
      <c r="BT17" s="4"/>
      <c r="BU17" s="152"/>
      <c r="CK17" s="6"/>
      <c r="CL17" s="6"/>
      <c r="CO17" s="19"/>
      <c r="CP17" s="19"/>
      <c r="CQ17" s="19"/>
      <c r="CR17" s="19"/>
      <c r="CU17" s="6"/>
      <c r="CV17" s="6"/>
      <c r="CW17" s="6"/>
      <c r="CX17" s="6"/>
      <c r="CY17" s="6"/>
      <c r="CZ17" s="4"/>
      <c r="DA17" s="4"/>
      <c r="DB17" s="4"/>
      <c r="DC17" s="4"/>
      <c r="DD17" s="4"/>
    </row>
    <row r="18" spans="1:108" x14ac:dyDescent="0.2">
      <c r="A18" s="36">
        <v>38199</v>
      </c>
      <c r="B18" s="33" t="s">
        <v>164</v>
      </c>
      <c r="E18" s="4">
        <v>1</v>
      </c>
      <c r="F18" s="4">
        <v>1</v>
      </c>
      <c r="L18" s="4">
        <v>1</v>
      </c>
      <c r="P18" s="4">
        <v>1</v>
      </c>
      <c r="Q18" s="4">
        <v>1</v>
      </c>
      <c r="AB18" s="4">
        <v>1</v>
      </c>
      <c r="AU18" s="4">
        <v>1</v>
      </c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L18" s="4"/>
      <c r="BM18" s="4"/>
      <c r="BN18" s="47"/>
      <c r="BO18" s="4">
        <v>1</v>
      </c>
      <c r="BQ18" s="10">
        <v>1</v>
      </c>
      <c r="BR18" s="4">
        <v>1</v>
      </c>
      <c r="BS18" s="4"/>
      <c r="BT18" s="4"/>
      <c r="BU18" s="152"/>
      <c r="CK18" s="6"/>
      <c r="CL18" s="6"/>
      <c r="CO18" s="19"/>
      <c r="CP18" s="19"/>
      <c r="CQ18" s="19"/>
      <c r="CR18" s="19"/>
      <c r="CU18" s="6"/>
      <c r="CV18" s="6"/>
      <c r="CW18" s="6"/>
      <c r="CX18" s="6"/>
      <c r="CY18" s="6"/>
      <c r="CZ18" s="4"/>
      <c r="DA18" s="4"/>
      <c r="DB18" s="4"/>
      <c r="DC18" s="4"/>
      <c r="DD18" s="4"/>
    </row>
    <row r="19" spans="1:108" x14ac:dyDescent="0.2">
      <c r="A19" s="36">
        <v>38220</v>
      </c>
      <c r="B19" s="33" t="s">
        <v>165</v>
      </c>
      <c r="E19" s="4">
        <v>1</v>
      </c>
      <c r="F19" s="4">
        <v>1</v>
      </c>
      <c r="K19" s="4">
        <v>1</v>
      </c>
      <c r="L19" s="4">
        <v>1</v>
      </c>
      <c r="P19" s="4">
        <v>1</v>
      </c>
      <c r="S19" s="4">
        <v>1</v>
      </c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L19" s="4"/>
      <c r="BM19" s="4"/>
      <c r="BN19" s="47"/>
      <c r="BQ19" s="10"/>
      <c r="BR19" s="4"/>
      <c r="BS19" s="4">
        <v>1</v>
      </c>
      <c r="BT19" s="4"/>
      <c r="BU19" s="152"/>
      <c r="CK19" s="6"/>
      <c r="CL19" s="6"/>
      <c r="CO19" s="19"/>
      <c r="CP19" s="19"/>
      <c r="CQ19" s="19"/>
      <c r="CR19" s="19"/>
      <c r="CU19" s="6"/>
      <c r="CV19" s="6"/>
      <c r="CW19" s="6"/>
      <c r="CX19" s="6"/>
      <c r="CY19" s="6"/>
      <c r="CZ19" s="4"/>
      <c r="DA19" s="4"/>
      <c r="DB19" s="4"/>
      <c r="DC19" s="4"/>
      <c r="DD19" s="4"/>
    </row>
    <row r="20" spans="1:108" x14ac:dyDescent="0.2">
      <c r="A20" s="36">
        <v>38325</v>
      </c>
      <c r="B20" s="33" t="s">
        <v>166</v>
      </c>
      <c r="E20" s="4">
        <v>1</v>
      </c>
      <c r="F20" s="4">
        <v>1</v>
      </c>
      <c r="K20" s="4">
        <v>1</v>
      </c>
      <c r="L20" s="4">
        <v>1</v>
      </c>
      <c r="P20" s="4">
        <v>1</v>
      </c>
      <c r="V20" s="4">
        <v>1</v>
      </c>
      <c r="AF20" s="4">
        <v>1</v>
      </c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L20" s="4"/>
      <c r="BM20" s="4"/>
      <c r="BN20" s="47"/>
      <c r="BQ20" s="10"/>
      <c r="BR20" s="4"/>
      <c r="BS20" s="4"/>
      <c r="BT20" s="4"/>
      <c r="BU20" s="152"/>
      <c r="CK20" s="6"/>
      <c r="CL20" s="6"/>
      <c r="CO20" s="19"/>
      <c r="CP20" s="19"/>
      <c r="CQ20" s="19"/>
      <c r="CR20" s="19"/>
      <c r="CU20" s="6"/>
      <c r="CV20" s="6"/>
      <c r="CW20" s="6"/>
      <c r="CX20" s="6"/>
      <c r="CY20" s="6"/>
      <c r="CZ20" s="4"/>
      <c r="DA20" s="4"/>
      <c r="DB20" s="4"/>
      <c r="DC20" s="4"/>
      <c r="DD20" s="4"/>
    </row>
    <row r="21" spans="1:108" s="16" customFormat="1" x14ac:dyDescent="0.2">
      <c r="A21" s="77">
        <v>38339</v>
      </c>
      <c r="B21" s="40" t="s">
        <v>167</v>
      </c>
      <c r="C21" s="5"/>
      <c r="D21" s="5"/>
      <c r="E21" s="5">
        <v>1</v>
      </c>
      <c r="F21" s="5">
        <v>1</v>
      </c>
      <c r="G21" s="5"/>
      <c r="H21" s="5"/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>
        <v>1</v>
      </c>
      <c r="T21" s="5"/>
      <c r="U21" s="5"/>
      <c r="V21" s="5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"/>
      <c r="BM21" s="5"/>
      <c r="BN21" s="51"/>
      <c r="BO21" s="5"/>
      <c r="BP21" s="5"/>
      <c r="BQ21" s="5"/>
      <c r="BR21" s="5"/>
      <c r="BS21" s="5"/>
      <c r="BT21" s="5"/>
      <c r="BU21" s="152"/>
      <c r="CM21" s="83"/>
      <c r="CZ21" s="5"/>
      <c r="DA21" s="5"/>
      <c r="DB21" s="5"/>
      <c r="DC21" s="5"/>
      <c r="DD21" s="5"/>
    </row>
    <row r="22" spans="1:108" x14ac:dyDescent="0.2">
      <c r="A22" s="36">
        <v>38416</v>
      </c>
      <c r="B22" s="33" t="s">
        <v>182</v>
      </c>
      <c r="P22" s="4">
        <v>1</v>
      </c>
      <c r="S22" s="4">
        <v>1</v>
      </c>
      <c r="BK22" s="4"/>
      <c r="BL22" s="4"/>
      <c r="BM22" s="4"/>
      <c r="BO22" s="47"/>
      <c r="BP22" s="47"/>
      <c r="BQ22" s="10"/>
      <c r="BR22" s="4"/>
      <c r="BS22" s="4"/>
      <c r="BT22" s="4"/>
      <c r="BU22" s="152"/>
      <c r="CK22" s="6"/>
      <c r="CL22" s="6"/>
      <c r="CO22" s="19"/>
      <c r="CP22" s="19"/>
      <c r="CQ22" s="19"/>
      <c r="CR22" s="19"/>
      <c r="CU22" s="6"/>
      <c r="CV22" s="6"/>
      <c r="CW22" s="6"/>
      <c r="CX22" s="6"/>
      <c r="CY22" s="6"/>
      <c r="CZ22" s="4"/>
      <c r="DA22" s="4"/>
      <c r="DB22" s="4"/>
      <c r="DC22" s="4"/>
      <c r="DD22" s="4"/>
    </row>
    <row r="23" spans="1:108" x14ac:dyDescent="0.2">
      <c r="A23" s="36">
        <v>38500</v>
      </c>
      <c r="B23" s="33" t="s">
        <v>183</v>
      </c>
      <c r="E23" s="4">
        <v>1</v>
      </c>
      <c r="F23" s="4">
        <v>1</v>
      </c>
      <c r="L23" s="4">
        <v>1</v>
      </c>
      <c r="M23" s="4">
        <v>1</v>
      </c>
      <c r="S23" s="4">
        <v>1</v>
      </c>
      <c r="V23" s="4">
        <v>1</v>
      </c>
      <c r="BK23" s="4"/>
      <c r="BL23" s="4"/>
      <c r="BM23" s="4"/>
      <c r="BO23" s="47"/>
      <c r="BP23" s="47"/>
      <c r="BQ23" s="10"/>
      <c r="BR23" s="4"/>
      <c r="BS23" s="4"/>
      <c r="BT23" s="4"/>
      <c r="BU23" s="152"/>
      <c r="CK23" s="6"/>
      <c r="CL23" s="6"/>
      <c r="CO23" s="19"/>
      <c r="CP23" s="19"/>
      <c r="CQ23" s="19"/>
      <c r="CR23" s="19"/>
      <c r="CU23" s="6"/>
      <c r="CV23" s="6"/>
      <c r="CW23" s="6"/>
      <c r="CX23" s="6"/>
      <c r="CY23" s="6"/>
      <c r="CZ23" s="4"/>
      <c r="DA23" s="4"/>
      <c r="DB23" s="4"/>
      <c r="DC23" s="4"/>
      <c r="DD23" s="4"/>
    </row>
    <row r="24" spans="1:108" x14ac:dyDescent="0.2">
      <c r="A24" s="36">
        <v>38547</v>
      </c>
      <c r="B24" s="33" t="s">
        <v>181</v>
      </c>
      <c r="E24" s="4">
        <v>1</v>
      </c>
      <c r="F24" s="4">
        <v>1</v>
      </c>
      <c r="L24" s="4">
        <v>1</v>
      </c>
      <c r="M24" s="4">
        <v>1</v>
      </c>
      <c r="P24" s="4">
        <v>1</v>
      </c>
      <c r="R24" s="4">
        <v>1</v>
      </c>
      <c r="S24" s="4">
        <v>1</v>
      </c>
      <c r="X24" s="47"/>
      <c r="Y24" s="47"/>
      <c r="Z24" s="47"/>
      <c r="AA24" s="4">
        <v>1</v>
      </c>
      <c r="AP24" s="4">
        <v>1</v>
      </c>
      <c r="AV24" s="4">
        <v>1</v>
      </c>
      <c r="BK24" s="4"/>
      <c r="BL24" s="4"/>
      <c r="BM24" s="4"/>
      <c r="BO24" s="47"/>
      <c r="BP24" s="47"/>
      <c r="BQ24" s="10"/>
      <c r="BR24" s="4"/>
      <c r="BS24" s="4"/>
      <c r="BT24" s="4"/>
      <c r="BU24" s="152"/>
      <c r="CK24" s="6"/>
      <c r="CL24" s="6"/>
      <c r="CO24" s="19"/>
      <c r="CP24" s="19"/>
      <c r="CQ24" s="19"/>
      <c r="CR24" s="19"/>
      <c r="CU24" s="6"/>
      <c r="CV24" s="6"/>
      <c r="CW24" s="6"/>
      <c r="CX24" s="6"/>
      <c r="CY24" s="6"/>
      <c r="CZ24" s="4"/>
      <c r="DA24" s="4"/>
      <c r="DB24" s="4"/>
      <c r="DC24" s="4"/>
      <c r="DD24" s="4"/>
    </row>
    <row r="25" spans="1:108" x14ac:dyDescent="0.2">
      <c r="A25" s="36">
        <v>38554</v>
      </c>
      <c r="B25" s="33" t="s">
        <v>184</v>
      </c>
      <c r="E25" s="4">
        <v>1</v>
      </c>
      <c r="F25" s="4">
        <v>1</v>
      </c>
      <c r="L25" s="4">
        <v>1</v>
      </c>
      <c r="S25" s="4">
        <v>1</v>
      </c>
      <c r="V25" s="4">
        <v>1</v>
      </c>
      <c r="BK25" s="4"/>
      <c r="BL25" s="4"/>
      <c r="BM25" s="4"/>
      <c r="BO25" s="47"/>
      <c r="BP25" s="47"/>
      <c r="BQ25" s="10"/>
      <c r="BR25" s="4"/>
      <c r="BS25" s="4"/>
      <c r="BT25" s="4"/>
      <c r="BU25" s="152"/>
      <c r="CK25" s="6"/>
      <c r="CL25" s="6"/>
      <c r="CO25" s="19"/>
      <c r="CP25" s="19"/>
      <c r="CQ25" s="19"/>
      <c r="CR25" s="19"/>
      <c r="CU25" s="6"/>
      <c r="CV25" s="6"/>
      <c r="CW25" s="6"/>
      <c r="CX25" s="6"/>
      <c r="CY25" s="6"/>
      <c r="CZ25" s="4"/>
      <c r="DA25" s="4"/>
      <c r="DB25" s="4"/>
      <c r="DC25" s="4"/>
      <c r="DD25" s="4"/>
    </row>
    <row r="26" spans="1:108" x14ac:dyDescent="0.2">
      <c r="A26" s="36">
        <v>38577</v>
      </c>
      <c r="B26" s="33" t="s">
        <v>185</v>
      </c>
      <c r="E26" s="4">
        <v>1</v>
      </c>
      <c r="F26" s="4">
        <v>1</v>
      </c>
      <c r="K26" s="4">
        <v>1</v>
      </c>
      <c r="L26" s="4">
        <v>1</v>
      </c>
      <c r="P26" s="4">
        <v>1</v>
      </c>
      <c r="S26" s="4">
        <v>1</v>
      </c>
      <c r="V26" s="4">
        <v>1</v>
      </c>
      <c r="AL26" s="4">
        <v>1</v>
      </c>
      <c r="AW26" s="4">
        <v>1</v>
      </c>
      <c r="BK26" s="4"/>
      <c r="BL26" s="4"/>
      <c r="BM26" s="4"/>
      <c r="BN26" s="4">
        <v>1</v>
      </c>
      <c r="BO26" s="47"/>
      <c r="BP26" s="47"/>
      <c r="BQ26" s="10"/>
      <c r="BR26" s="4"/>
      <c r="BS26" s="4"/>
      <c r="BT26" s="4"/>
      <c r="BU26" s="152"/>
      <c r="CK26" s="6"/>
      <c r="CL26" s="6"/>
      <c r="CO26" s="19"/>
      <c r="CP26" s="19"/>
      <c r="CQ26" s="19"/>
      <c r="CR26" s="19"/>
      <c r="CU26" s="6"/>
      <c r="CV26" s="6"/>
      <c r="CW26" s="6"/>
      <c r="CX26" s="6"/>
      <c r="CY26" s="6"/>
      <c r="CZ26" s="4"/>
      <c r="DA26" s="4"/>
      <c r="DB26" s="4"/>
      <c r="DC26" s="4"/>
      <c r="DD26" s="4"/>
    </row>
    <row r="27" spans="1:108" x14ac:dyDescent="0.2">
      <c r="A27" s="36">
        <v>38601</v>
      </c>
      <c r="B27" s="33" t="s">
        <v>186</v>
      </c>
      <c r="E27" s="4">
        <v>1</v>
      </c>
      <c r="F27" s="4">
        <v>1</v>
      </c>
      <c r="L27" s="4">
        <v>1</v>
      </c>
      <c r="Q27" s="4">
        <v>1</v>
      </c>
      <c r="S27" s="4">
        <v>1</v>
      </c>
      <c r="V27" s="4">
        <v>1</v>
      </c>
      <c r="Z27" s="4">
        <v>1</v>
      </c>
      <c r="AA27" s="4">
        <v>1</v>
      </c>
      <c r="AH27" s="4">
        <v>1</v>
      </c>
      <c r="AT27" s="4">
        <v>1</v>
      </c>
      <c r="BK27" s="4"/>
      <c r="BL27" s="4"/>
      <c r="BM27" s="4"/>
      <c r="BO27" s="47"/>
      <c r="BP27" s="47"/>
      <c r="BQ27" s="10"/>
      <c r="BR27" s="4"/>
      <c r="BS27" s="4"/>
      <c r="BT27" s="4"/>
      <c r="BU27" s="152"/>
      <c r="CK27" s="6"/>
      <c r="CL27" s="6"/>
      <c r="CO27" s="19"/>
      <c r="CP27" s="19"/>
      <c r="CQ27" s="19"/>
      <c r="CR27" s="19"/>
      <c r="CU27" s="6"/>
      <c r="CV27" s="6"/>
      <c r="CW27" s="6"/>
      <c r="CX27" s="6"/>
      <c r="CY27" s="6"/>
      <c r="CZ27" s="4"/>
      <c r="DA27" s="4"/>
      <c r="DB27" s="4"/>
      <c r="DC27" s="4"/>
      <c r="DD27" s="4"/>
    </row>
    <row r="28" spans="1:108" x14ac:dyDescent="0.2">
      <c r="A28" s="36">
        <v>38646</v>
      </c>
      <c r="B28" s="33" t="s">
        <v>187</v>
      </c>
      <c r="E28" s="4">
        <v>1</v>
      </c>
      <c r="F28" s="4">
        <v>1</v>
      </c>
      <c r="I28" s="4">
        <v>1</v>
      </c>
      <c r="K28" s="4">
        <v>1</v>
      </c>
      <c r="L28" s="4">
        <v>1</v>
      </c>
      <c r="P28" s="4">
        <v>1</v>
      </c>
      <c r="Q28" s="4">
        <v>1</v>
      </c>
      <c r="S28" s="4">
        <v>1</v>
      </c>
      <c r="V28" s="4">
        <v>1</v>
      </c>
      <c r="BK28" s="4"/>
      <c r="BL28" s="4">
        <v>1</v>
      </c>
      <c r="BM28" s="4"/>
      <c r="BO28" s="47"/>
      <c r="BP28" s="47"/>
      <c r="BQ28" s="10"/>
      <c r="BR28" s="4"/>
      <c r="BS28" s="4"/>
      <c r="BT28" s="4"/>
      <c r="BU28" s="152"/>
      <c r="CK28" s="6"/>
      <c r="CL28" s="6"/>
      <c r="CO28" s="19"/>
      <c r="CP28" s="19"/>
      <c r="CQ28" s="19"/>
      <c r="CR28" s="19"/>
      <c r="CU28" s="6"/>
      <c r="CV28" s="6"/>
      <c r="CW28" s="6"/>
      <c r="CX28" s="6"/>
      <c r="CY28" s="6"/>
      <c r="CZ28" s="4"/>
      <c r="DA28" s="4"/>
      <c r="DB28" s="4"/>
      <c r="DC28" s="4"/>
      <c r="DD28" s="4"/>
    </row>
    <row r="29" spans="1:108" x14ac:dyDescent="0.2">
      <c r="A29" s="36">
        <v>38667</v>
      </c>
      <c r="B29" s="33" t="s">
        <v>188</v>
      </c>
      <c r="E29" s="4">
        <v>1</v>
      </c>
      <c r="F29" s="4">
        <v>1</v>
      </c>
      <c r="I29" s="4">
        <v>1</v>
      </c>
      <c r="L29" s="4">
        <v>1</v>
      </c>
      <c r="M29" s="4">
        <v>1</v>
      </c>
      <c r="P29" s="4">
        <v>1</v>
      </c>
      <c r="S29" s="4">
        <v>1</v>
      </c>
      <c r="V29" s="4">
        <v>1</v>
      </c>
      <c r="AP29" s="4">
        <v>1</v>
      </c>
      <c r="AV29" s="4">
        <v>1</v>
      </c>
      <c r="BK29" s="4"/>
      <c r="BL29" s="4"/>
      <c r="BM29" s="4"/>
      <c r="BO29" s="47"/>
      <c r="BP29" s="47"/>
      <c r="BQ29" s="10"/>
      <c r="BR29" s="4"/>
      <c r="BS29" s="4"/>
      <c r="BT29" s="4"/>
      <c r="BU29" s="152"/>
      <c r="CK29" s="6"/>
      <c r="CL29" s="6"/>
      <c r="CO29" s="19"/>
      <c r="CP29" s="19"/>
      <c r="CQ29" s="19"/>
      <c r="CR29" s="19"/>
      <c r="CU29" s="6"/>
      <c r="CV29" s="6"/>
      <c r="CW29" s="6"/>
      <c r="CX29" s="6"/>
      <c r="CY29" s="6"/>
      <c r="CZ29" s="4"/>
      <c r="DA29" s="4"/>
      <c r="DB29" s="4"/>
      <c r="DC29" s="4"/>
      <c r="DD29" s="4"/>
    </row>
    <row r="30" spans="1:108" s="16" customFormat="1" x14ac:dyDescent="0.2">
      <c r="A30" s="77">
        <v>38703</v>
      </c>
      <c r="B30" s="40" t="s">
        <v>154</v>
      </c>
      <c r="C30" s="5"/>
      <c r="D30" s="5"/>
      <c r="E30" s="5">
        <v>1</v>
      </c>
      <c r="F30" s="5">
        <v>1</v>
      </c>
      <c r="G30" s="5"/>
      <c r="H30" s="5"/>
      <c r="I30" s="5">
        <v>1</v>
      </c>
      <c r="J30" s="5"/>
      <c r="K30" s="5">
        <v>1</v>
      </c>
      <c r="L30" s="5">
        <v>1</v>
      </c>
      <c r="M30" s="5"/>
      <c r="N30" s="5"/>
      <c r="O30" s="5"/>
      <c r="P30" s="5">
        <v>1</v>
      </c>
      <c r="Q30" s="5"/>
      <c r="R30" s="5"/>
      <c r="S30" s="5">
        <v>1</v>
      </c>
      <c r="T30" s="5"/>
      <c r="U30" s="5"/>
      <c r="V30" s="5">
        <v>1</v>
      </c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1"/>
      <c r="BP30" s="51"/>
      <c r="BQ30" s="5"/>
      <c r="BR30" s="5"/>
      <c r="BS30" s="5"/>
      <c r="BT30" s="5"/>
      <c r="BU30" s="152"/>
      <c r="CM30" s="83"/>
      <c r="CZ30" s="5"/>
      <c r="DA30" s="5"/>
      <c r="DB30" s="5"/>
      <c r="DC30" s="5"/>
      <c r="DD30" s="5"/>
    </row>
    <row r="31" spans="1:108" x14ac:dyDescent="0.2">
      <c r="A31" s="36">
        <v>38753</v>
      </c>
      <c r="B31" s="33" t="s">
        <v>203</v>
      </c>
      <c r="E31" s="4">
        <v>1</v>
      </c>
      <c r="F31" s="4">
        <v>1</v>
      </c>
      <c r="L31" s="4">
        <v>1</v>
      </c>
      <c r="S31" s="4">
        <v>1</v>
      </c>
      <c r="T31" s="4">
        <v>1</v>
      </c>
      <c r="V31" s="4">
        <v>1</v>
      </c>
      <c r="BK31" s="4">
        <v>1</v>
      </c>
      <c r="BL31" s="4"/>
      <c r="BM31" s="4"/>
      <c r="BN31" s="47"/>
      <c r="BQ31" s="10"/>
      <c r="BR31" s="4"/>
      <c r="BS31" s="4"/>
      <c r="BT31" s="4"/>
      <c r="BU31" s="152"/>
      <c r="CK31" s="6"/>
      <c r="CL31" s="6"/>
      <c r="CO31" s="19"/>
      <c r="CP31" s="19"/>
      <c r="CQ31" s="19"/>
      <c r="CR31" s="19"/>
      <c r="CU31" s="6"/>
      <c r="CV31" s="6"/>
      <c r="CW31" s="6"/>
      <c r="CX31" s="6"/>
      <c r="CY31" s="6"/>
      <c r="CZ31" s="4"/>
      <c r="DA31" s="4"/>
      <c r="DB31" s="4"/>
      <c r="DC31" s="4"/>
      <c r="DD31" s="4"/>
    </row>
    <row r="32" spans="1:108" x14ac:dyDescent="0.2">
      <c r="A32" s="36">
        <v>38850</v>
      </c>
      <c r="B32" s="33" t="s">
        <v>204</v>
      </c>
      <c r="E32" s="4">
        <v>1</v>
      </c>
      <c r="F32" s="4">
        <v>1</v>
      </c>
      <c r="I32" s="4">
        <v>1</v>
      </c>
      <c r="L32" s="4">
        <v>1</v>
      </c>
      <c r="P32" s="4">
        <v>1</v>
      </c>
      <c r="Q32" s="4">
        <v>1</v>
      </c>
      <c r="S32" s="4">
        <v>1</v>
      </c>
      <c r="V32" s="4">
        <v>1</v>
      </c>
      <c r="BK32" s="4"/>
      <c r="BL32" s="4"/>
      <c r="BM32" s="4"/>
      <c r="BN32" s="47"/>
      <c r="BQ32" s="10"/>
      <c r="BR32" s="4"/>
      <c r="BS32" s="4"/>
      <c r="BT32" s="4"/>
      <c r="BU32" s="152"/>
      <c r="CK32" s="6"/>
      <c r="CL32" s="6"/>
      <c r="CO32" s="19"/>
      <c r="CP32" s="19"/>
      <c r="CQ32" s="19"/>
      <c r="CR32" s="19"/>
      <c r="CU32" s="6"/>
      <c r="CV32" s="6"/>
      <c r="CW32" s="6"/>
      <c r="CX32" s="6"/>
      <c r="CY32" s="6"/>
      <c r="CZ32" s="4"/>
      <c r="DA32" s="4"/>
      <c r="DB32" s="4"/>
      <c r="DC32" s="4"/>
      <c r="DD32" s="4"/>
    </row>
    <row r="33" spans="1:108" x14ac:dyDescent="0.2">
      <c r="A33" s="36">
        <v>38864</v>
      </c>
      <c r="B33" s="33" t="s">
        <v>205</v>
      </c>
      <c r="E33" s="4">
        <v>1</v>
      </c>
      <c r="F33" s="4">
        <v>1</v>
      </c>
      <c r="I33" s="4">
        <v>1</v>
      </c>
      <c r="L33" s="4">
        <v>1</v>
      </c>
      <c r="M33" s="4">
        <v>1</v>
      </c>
      <c r="P33" s="4">
        <v>1</v>
      </c>
      <c r="S33" s="4">
        <v>1</v>
      </c>
      <c r="V33" s="4">
        <v>1</v>
      </c>
      <c r="BK33" s="4"/>
      <c r="BL33" s="4"/>
      <c r="BM33" s="4"/>
      <c r="BN33" s="47"/>
      <c r="BQ33" s="10"/>
      <c r="BR33" s="4"/>
      <c r="BS33" s="4"/>
      <c r="BT33" s="4"/>
      <c r="BU33" s="152"/>
      <c r="CK33" s="6"/>
      <c r="CL33" s="6"/>
      <c r="CO33" s="19"/>
      <c r="CP33" s="19"/>
      <c r="CQ33" s="19"/>
      <c r="CR33" s="19"/>
      <c r="CU33" s="6"/>
      <c r="CV33" s="6"/>
      <c r="CW33" s="6"/>
      <c r="CX33" s="6"/>
      <c r="CY33" s="6"/>
      <c r="CZ33" s="4"/>
      <c r="DA33" s="4"/>
      <c r="DB33" s="4"/>
      <c r="DC33" s="4"/>
      <c r="DD33" s="4"/>
    </row>
    <row r="34" spans="1:108" x14ac:dyDescent="0.2">
      <c r="A34" s="36">
        <v>38899</v>
      </c>
      <c r="B34" s="33" t="s">
        <v>206</v>
      </c>
      <c r="E34" s="4">
        <v>1</v>
      </c>
      <c r="F34" s="4">
        <v>1</v>
      </c>
      <c r="I34" s="4">
        <v>1</v>
      </c>
      <c r="P34" s="4">
        <v>1</v>
      </c>
      <c r="S34" s="4">
        <v>1</v>
      </c>
      <c r="AB34" s="4">
        <v>1</v>
      </c>
      <c r="AJ34" s="4">
        <v>1</v>
      </c>
      <c r="AZ34" s="4">
        <v>1</v>
      </c>
      <c r="BK34" s="4"/>
      <c r="BL34" s="4"/>
      <c r="BM34" s="4"/>
      <c r="BN34" s="47"/>
      <c r="BO34" s="4">
        <v>1</v>
      </c>
      <c r="BQ34" s="10">
        <v>1</v>
      </c>
      <c r="BR34" s="4">
        <v>1</v>
      </c>
      <c r="BS34" s="4"/>
      <c r="BT34" s="4"/>
      <c r="BU34" s="152"/>
      <c r="CK34" s="6"/>
      <c r="CL34" s="6"/>
      <c r="CO34" s="19"/>
      <c r="CP34" s="19"/>
      <c r="CQ34" s="19"/>
      <c r="CR34" s="19"/>
      <c r="CU34" s="6"/>
      <c r="CV34" s="6"/>
      <c r="CW34" s="6"/>
      <c r="CX34" s="6"/>
      <c r="CY34" s="6"/>
      <c r="CZ34" s="4"/>
      <c r="DA34" s="4"/>
      <c r="DB34" s="4"/>
      <c r="DC34" s="4"/>
      <c r="DD34" s="4"/>
    </row>
    <row r="35" spans="1:108" x14ac:dyDescent="0.2">
      <c r="A35" s="36">
        <v>38912</v>
      </c>
      <c r="B35" s="33" t="s">
        <v>207</v>
      </c>
      <c r="E35" s="4">
        <v>1</v>
      </c>
      <c r="F35" s="4">
        <v>1</v>
      </c>
      <c r="I35" s="4">
        <v>1</v>
      </c>
      <c r="L35" s="4">
        <v>1</v>
      </c>
      <c r="P35" s="4">
        <v>1</v>
      </c>
      <c r="S35" s="4">
        <v>1</v>
      </c>
      <c r="T35" s="4">
        <v>1</v>
      </c>
      <c r="V35" s="4">
        <v>1</v>
      </c>
      <c r="AI35" s="4">
        <v>1</v>
      </c>
      <c r="BK35" s="4"/>
      <c r="BL35" s="4"/>
      <c r="BM35" s="4"/>
      <c r="BN35" s="47"/>
      <c r="BQ35" s="10"/>
      <c r="BR35" s="4"/>
      <c r="BS35" s="4"/>
      <c r="BT35" s="4"/>
      <c r="BU35" s="152"/>
      <c r="CK35" s="6"/>
      <c r="CL35" s="6"/>
      <c r="CO35" s="19"/>
      <c r="CP35" s="19"/>
      <c r="CQ35" s="19"/>
      <c r="CR35" s="19"/>
      <c r="CU35" s="6"/>
      <c r="CV35" s="6"/>
      <c r="CW35" s="6"/>
      <c r="CX35" s="6"/>
      <c r="CY35" s="6"/>
      <c r="CZ35" s="4"/>
      <c r="DA35" s="4"/>
      <c r="DB35" s="4"/>
      <c r="DC35" s="4"/>
      <c r="DD35" s="4"/>
    </row>
    <row r="36" spans="1:108" x14ac:dyDescent="0.2">
      <c r="A36" s="36">
        <v>38927</v>
      </c>
      <c r="B36" s="33" t="s">
        <v>208</v>
      </c>
      <c r="E36" s="4">
        <v>1</v>
      </c>
      <c r="F36" s="4">
        <v>1</v>
      </c>
      <c r="I36" s="4">
        <v>1</v>
      </c>
      <c r="K36" s="4">
        <v>1</v>
      </c>
      <c r="P36" s="4">
        <v>1</v>
      </c>
      <c r="Q36" s="4">
        <v>1</v>
      </c>
      <c r="S36" s="4">
        <v>1</v>
      </c>
      <c r="V36" s="4">
        <v>1</v>
      </c>
      <c r="BK36" s="4"/>
      <c r="BL36" s="4"/>
      <c r="BM36" s="4"/>
      <c r="BN36" s="47"/>
      <c r="BQ36" s="10"/>
      <c r="BR36" s="4"/>
      <c r="BS36" s="4"/>
      <c r="BT36" s="4"/>
      <c r="BU36" s="152"/>
      <c r="CK36" s="6"/>
      <c r="CL36" s="6"/>
      <c r="CO36" s="19"/>
      <c r="CP36" s="19"/>
      <c r="CQ36" s="19"/>
      <c r="CR36" s="19"/>
      <c r="CU36" s="6"/>
      <c r="CV36" s="6"/>
      <c r="CW36" s="6"/>
      <c r="CX36" s="6"/>
      <c r="CY36" s="6"/>
      <c r="CZ36" s="4"/>
      <c r="DA36" s="4"/>
      <c r="DB36" s="4"/>
      <c r="DC36" s="4"/>
      <c r="DD36" s="4"/>
    </row>
    <row r="37" spans="1:108" x14ac:dyDescent="0.2">
      <c r="A37" s="36">
        <v>39046</v>
      </c>
      <c r="B37" s="33" t="s">
        <v>154</v>
      </c>
      <c r="E37" s="4">
        <v>0.8</v>
      </c>
      <c r="F37" s="4">
        <v>1</v>
      </c>
      <c r="I37" s="4">
        <v>1</v>
      </c>
      <c r="P37" s="4">
        <v>1</v>
      </c>
      <c r="Q37" s="33">
        <v>0.5</v>
      </c>
      <c r="S37" s="4">
        <v>1</v>
      </c>
      <c r="V37" s="4">
        <v>1</v>
      </c>
      <c r="AF37" s="4">
        <v>1</v>
      </c>
      <c r="AR37" s="4">
        <v>1</v>
      </c>
      <c r="BK37" s="4"/>
      <c r="BL37" s="4"/>
      <c r="BM37" s="4"/>
      <c r="BN37" s="47"/>
      <c r="BQ37" s="10"/>
      <c r="BR37" s="4"/>
      <c r="BS37" s="4"/>
      <c r="BT37" s="4"/>
      <c r="BU37" s="152"/>
      <c r="CK37" s="6"/>
      <c r="CL37" s="6"/>
      <c r="CO37" s="19"/>
      <c r="CP37" s="19"/>
      <c r="CQ37" s="19"/>
      <c r="CR37" s="19"/>
      <c r="CU37" s="6"/>
      <c r="CV37" s="6"/>
      <c r="CW37" s="6"/>
      <c r="CX37" s="6"/>
      <c r="CY37" s="6"/>
      <c r="CZ37" s="4"/>
      <c r="DA37" s="4"/>
      <c r="DB37" s="4"/>
      <c r="DC37" s="4"/>
      <c r="DD37" s="4"/>
    </row>
    <row r="38" spans="1:108" s="16" customFormat="1" x14ac:dyDescent="0.2">
      <c r="A38" s="77">
        <v>39082</v>
      </c>
      <c r="B38" s="40" t="s">
        <v>209</v>
      </c>
      <c r="C38" s="5"/>
      <c r="D38" s="5"/>
      <c r="E38" s="5">
        <v>1</v>
      </c>
      <c r="F38" s="5"/>
      <c r="G38" s="5"/>
      <c r="H38" s="5"/>
      <c r="I38" s="5">
        <v>1</v>
      </c>
      <c r="J38" s="5"/>
      <c r="K38" s="5">
        <v>1</v>
      </c>
      <c r="L38" s="5"/>
      <c r="M38" s="5">
        <v>1</v>
      </c>
      <c r="N38" s="5"/>
      <c r="O38" s="5"/>
      <c r="P38" s="5">
        <v>1</v>
      </c>
      <c r="Q38" s="5">
        <v>1</v>
      </c>
      <c r="R38" s="5"/>
      <c r="S38" s="5">
        <v>1</v>
      </c>
      <c r="T38" s="5"/>
      <c r="U38" s="5"/>
      <c r="V38" s="5"/>
      <c r="W38" s="7"/>
      <c r="X38" s="5"/>
      <c r="Y38" s="5">
        <v>1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1"/>
      <c r="BO38" s="5"/>
      <c r="BP38" s="5"/>
      <c r="BQ38" s="5"/>
      <c r="BR38" s="5"/>
      <c r="BS38" s="5"/>
      <c r="BT38" s="5"/>
      <c r="BU38" s="152"/>
      <c r="CM38" s="83"/>
      <c r="CZ38" s="5"/>
      <c r="DA38" s="5"/>
      <c r="DB38" s="5"/>
      <c r="DC38" s="5"/>
      <c r="DD38" s="5"/>
    </row>
    <row r="39" spans="1:108" x14ac:dyDescent="0.2">
      <c r="A39" s="36">
        <v>39207</v>
      </c>
      <c r="B39" s="33" t="s">
        <v>220</v>
      </c>
      <c r="F39" s="4">
        <v>1</v>
      </c>
      <c r="I39" s="4">
        <v>1</v>
      </c>
      <c r="J39" s="4">
        <v>1</v>
      </c>
      <c r="L39" s="4">
        <v>1</v>
      </c>
      <c r="P39" s="4">
        <v>1</v>
      </c>
      <c r="Q39" s="4">
        <v>1</v>
      </c>
      <c r="S39" s="4">
        <v>1</v>
      </c>
      <c r="T39" s="4">
        <v>1</v>
      </c>
      <c r="V39" s="4">
        <v>1</v>
      </c>
      <c r="BG39" s="6"/>
      <c r="BK39" s="4"/>
      <c r="BL39" s="4"/>
      <c r="BM39" s="4"/>
      <c r="BN39" s="47"/>
      <c r="BO39" s="47"/>
      <c r="BP39" s="47"/>
      <c r="BQ39" s="10"/>
      <c r="BR39" s="4"/>
      <c r="BS39" s="4"/>
      <c r="BT39" s="4"/>
      <c r="BU39" s="152"/>
      <c r="CD39" s="4">
        <v>1</v>
      </c>
      <c r="CK39" s="6"/>
      <c r="CL39" s="6"/>
      <c r="CO39" s="19"/>
      <c r="CP39" s="19"/>
      <c r="CQ39" s="19"/>
      <c r="CR39" s="19"/>
      <c r="CU39" s="6"/>
      <c r="CV39" s="6"/>
      <c r="CW39" s="6"/>
      <c r="CX39" s="6"/>
      <c r="CY39" s="6"/>
      <c r="CZ39" s="4"/>
      <c r="DA39" s="4"/>
      <c r="DB39" s="4"/>
      <c r="DC39" s="4"/>
      <c r="DD39" s="4"/>
    </row>
    <row r="40" spans="1:108" x14ac:dyDescent="0.2">
      <c r="A40" s="36">
        <v>39228</v>
      </c>
      <c r="B40" s="33" t="s">
        <v>221</v>
      </c>
      <c r="F40" s="4">
        <v>1</v>
      </c>
      <c r="I40" s="4">
        <v>1</v>
      </c>
      <c r="J40" s="4">
        <v>1</v>
      </c>
      <c r="L40" s="4">
        <v>1</v>
      </c>
      <c r="M40" s="4">
        <v>1</v>
      </c>
      <c r="R40" s="4">
        <v>1</v>
      </c>
      <c r="S40" s="4">
        <v>1</v>
      </c>
      <c r="V40" s="4">
        <v>1</v>
      </c>
      <c r="BG40" s="6"/>
      <c r="BJ40" s="4">
        <v>1</v>
      </c>
      <c r="BK40" s="4"/>
      <c r="BL40" s="4"/>
      <c r="BM40" s="4"/>
      <c r="BN40" s="47"/>
      <c r="BO40" s="47"/>
      <c r="BP40" s="47"/>
      <c r="BQ40" s="10"/>
      <c r="BR40" s="4"/>
      <c r="BS40" s="4"/>
      <c r="BT40" s="4"/>
      <c r="BU40" s="152"/>
      <c r="CD40" s="4"/>
      <c r="CK40" s="6"/>
      <c r="CL40" s="6"/>
      <c r="CO40" s="19"/>
      <c r="CP40" s="19"/>
      <c r="CQ40" s="19"/>
      <c r="CR40" s="19"/>
      <c r="CU40" s="6"/>
      <c r="CV40" s="6"/>
      <c r="CW40" s="6"/>
      <c r="CX40" s="6"/>
      <c r="CY40" s="6"/>
      <c r="CZ40" s="4"/>
      <c r="DA40" s="4"/>
      <c r="DB40" s="4"/>
      <c r="DC40" s="4"/>
      <c r="DD40" s="4"/>
    </row>
    <row r="41" spans="1:108" x14ac:dyDescent="0.2">
      <c r="A41" s="36">
        <v>39235</v>
      </c>
      <c r="B41" s="33" t="s">
        <v>222</v>
      </c>
      <c r="E41" s="4">
        <v>1</v>
      </c>
      <c r="F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V41" s="4">
        <v>1</v>
      </c>
      <c r="AR41" s="4">
        <v>1</v>
      </c>
      <c r="BK41" s="4"/>
      <c r="BL41" s="4"/>
      <c r="BM41" s="4"/>
      <c r="BN41" s="47"/>
      <c r="BO41" s="47"/>
      <c r="BP41" s="47"/>
      <c r="BQ41" s="10"/>
      <c r="BR41" s="4"/>
      <c r="BS41" s="4"/>
      <c r="BT41" s="4"/>
      <c r="BU41" s="152"/>
      <c r="CD41" s="4"/>
      <c r="CK41" s="6"/>
      <c r="CL41" s="6"/>
      <c r="CO41" s="19"/>
      <c r="CP41" s="19"/>
      <c r="CQ41" s="19"/>
      <c r="CR41" s="19"/>
      <c r="CU41" s="6"/>
      <c r="CV41" s="6"/>
      <c r="CW41" s="6"/>
      <c r="CX41" s="6"/>
      <c r="CY41" s="6"/>
      <c r="CZ41" s="4"/>
      <c r="DA41" s="4"/>
      <c r="DB41" s="4"/>
      <c r="DC41" s="4"/>
      <c r="DD41" s="4"/>
    </row>
    <row r="42" spans="1:108" x14ac:dyDescent="0.2">
      <c r="A42" s="36">
        <v>39277</v>
      </c>
      <c r="B42" s="33" t="s">
        <v>218</v>
      </c>
      <c r="E42" s="4">
        <v>1</v>
      </c>
      <c r="J42" s="4">
        <v>1</v>
      </c>
      <c r="L42" s="4">
        <v>1</v>
      </c>
      <c r="M42" s="4">
        <v>1</v>
      </c>
      <c r="S42" s="4">
        <v>1</v>
      </c>
      <c r="V42" s="4">
        <v>1</v>
      </c>
      <c r="AR42" s="6"/>
      <c r="BG42" s="6"/>
      <c r="BK42" s="4"/>
      <c r="BL42" s="4"/>
      <c r="BM42" s="4"/>
      <c r="BN42" s="47"/>
      <c r="BO42" s="47"/>
      <c r="BP42" s="47"/>
      <c r="BQ42" s="10"/>
      <c r="BR42" s="4"/>
      <c r="BS42" s="4"/>
      <c r="BT42" s="4"/>
      <c r="BU42" s="152"/>
      <c r="CK42" s="6"/>
      <c r="CL42" s="6"/>
      <c r="CO42" s="19"/>
      <c r="CP42" s="19"/>
      <c r="CQ42" s="19"/>
      <c r="CR42" s="19"/>
      <c r="CU42" s="6"/>
      <c r="CV42" s="6"/>
      <c r="CW42" s="6"/>
      <c r="CX42" s="6"/>
      <c r="CY42" s="6"/>
      <c r="CZ42" s="4"/>
      <c r="DA42" s="4"/>
      <c r="DB42" s="4"/>
      <c r="DC42" s="4"/>
      <c r="DD42" s="4"/>
    </row>
    <row r="43" spans="1:108" x14ac:dyDescent="0.2">
      <c r="A43" s="36">
        <v>39305</v>
      </c>
      <c r="B43" s="33" t="s">
        <v>223</v>
      </c>
      <c r="F43" s="4">
        <v>1</v>
      </c>
      <c r="I43" s="4">
        <v>1</v>
      </c>
      <c r="J43" s="4">
        <v>1</v>
      </c>
      <c r="K43" s="4">
        <v>1</v>
      </c>
      <c r="P43" s="4">
        <v>1</v>
      </c>
      <c r="S43" s="4">
        <v>1</v>
      </c>
      <c r="AR43" s="6"/>
      <c r="BG43" s="6"/>
      <c r="BH43" s="4">
        <v>1</v>
      </c>
      <c r="BK43" s="4"/>
      <c r="BL43" s="4"/>
      <c r="BM43" s="4"/>
      <c r="BN43" s="47"/>
      <c r="BO43" s="47"/>
      <c r="BP43" s="47"/>
      <c r="BQ43" s="10"/>
      <c r="BR43" s="4"/>
      <c r="BS43" s="4"/>
      <c r="BT43" s="4"/>
      <c r="BU43" s="152"/>
      <c r="CK43" s="6"/>
      <c r="CL43" s="6"/>
      <c r="CO43" s="19"/>
      <c r="CP43" s="19"/>
      <c r="CQ43" s="19"/>
      <c r="CR43" s="19"/>
      <c r="CU43" s="6"/>
      <c r="CV43" s="6"/>
      <c r="CW43" s="6"/>
      <c r="CX43" s="6"/>
      <c r="CY43" s="6"/>
      <c r="CZ43" s="4"/>
      <c r="DA43" s="4"/>
      <c r="DB43" s="4"/>
      <c r="DC43" s="4"/>
      <c r="DD43" s="4"/>
    </row>
    <row r="44" spans="1:108" x14ac:dyDescent="0.2">
      <c r="A44" s="36">
        <v>39326</v>
      </c>
      <c r="B44" s="33" t="s">
        <v>219</v>
      </c>
      <c r="BK44" s="4"/>
      <c r="BL44" s="4"/>
      <c r="BM44" s="4"/>
      <c r="BN44" s="47"/>
      <c r="BO44" s="47"/>
      <c r="BP44" s="47"/>
      <c r="BQ44" s="10"/>
      <c r="BR44" s="4"/>
      <c r="BS44" s="4"/>
      <c r="BT44" s="4"/>
      <c r="BU44" s="152"/>
      <c r="CD44" s="4"/>
      <c r="CK44" s="6"/>
      <c r="CL44" s="6"/>
      <c r="CO44" s="19"/>
      <c r="CP44" s="19"/>
      <c r="CQ44" s="19"/>
      <c r="CR44" s="19"/>
      <c r="CU44" s="6"/>
      <c r="CV44" s="6"/>
      <c r="CW44" s="6"/>
      <c r="CX44" s="6"/>
      <c r="CY44" s="6"/>
      <c r="CZ44" s="4"/>
      <c r="DA44" s="4"/>
      <c r="DB44" s="4"/>
      <c r="DC44" s="4"/>
      <c r="DD44" s="4"/>
    </row>
    <row r="45" spans="1:108" x14ac:dyDescent="0.2">
      <c r="A45" s="36">
        <v>39368</v>
      </c>
      <c r="B45" s="33" t="s">
        <v>224</v>
      </c>
      <c r="E45" s="4">
        <v>1</v>
      </c>
      <c r="F45" s="4">
        <v>1</v>
      </c>
      <c r="J45" s="4">
        <v>1</v>
      </c>
      <c r="L45" s="4">
        <v>1</v>
      </c>
      <c r="P45" s="4">
        <v>1</v>
      </c>
      <c r="S45" s="4">
        <v>1</v>
      </c>
      <c r="V45" s="4">
        <v>1</v>
      </c>
      <c r="BK45" s="4"/>
      <c r="BL45" s="4"/>
      <c r="BM45" s="4"/>
      <c r="BN45" s="47"/>
      <c r="BO45" s="47"/>
      <c r="BP45" s="47"/>
      <c r="BQ45" s="10"/>
      <c r="BR45" s="4"/>
      <c r="BS45" s="4"/>
      <c r="BT45" s="4"/>
      <c r="BU45" s="152"/>
      <c r="CD45" s="4"/>
      <c r="CK45" s="6"/>
      <c r="CL45" s="6"/>
      <c r="CO45" s="19"/>
      <c r="CP45" s="19"/>
      <c r="CQ45" s="19"/>
      <c r="CR45" s="19"/>
      <c r="CU45" s="6"/>
      <c r="CV45" s="6"/>
      <c r="CW45" s="6"/>
      <c r="CX45" s="6"/>
      <c r="CY45" s="6"/>
      <c r="CZ45" s="4"/>
      <c r="DA45" s="4"/>
      <c r="DB45" s="4"/>
      <c r="DC45" s="4"/>
      <c r="DD45" s="4"/>
    </row>
    <row r="46" spans="1:108" x14ac:dyDescent="0.2">
      <c r="A46" s="36">
        <v>39417</v>
      </c>
      <c r="B46" s="33" t="s">
        <v>166</v>
      </c>
      <c r="E46" s="4">
        <v>1</v>
      </c>
      <c r="F46" s="4">
        <v>1</v>
      </c>
      <c r="I46" s="4">
        <v>0.5</v>
      </c>
      <c r="J46" s="4">
        <v>0.8</v>
      </c>
      <c r="L46" s="4">
        <v>0.5</v>
      </c>
      <c r="P46" s="4">
        <v>1</v>
      </c>
      <c r="Q46" s="33"/>
      <c r="S46" s="4">
        <v>1</v>
      </c>
      <c r="T46" s="33"/>
      <c r="AR46" s="4">
        <v>1</v>
      </c>
      <c r="BG46" s="4">
        <v>0.8</v>
      </c>
      <c r="BK46" s="4"/>
      <c r="BL46" s="4"/>
      <c r="BM46" s="4"/>
      <c r="BN46" s="47"/>
      <c r="BO46" s="47"/>
      <c r="BP46" s="47"/>
      <c r="BQ46" s="10"/>
      <c r="BR46" s="4"/>
      <c r="BS46" s="4"/>
      <c r="BT46" s="4"/>
      <c r="BU46" s="152"/>
      <c r="CD46" s="4"/>
      <c r="CK46" s="6"/>
      <c r="CL46" s="6"/>
      <c r="CO46" s="19"/>
      <c r="CP46" s="19"/>
      <c r="CQ46" s="19"/>
      <c r="CR46" s="19"/>
      <c r="CU46" s="6"/>
      <c r="CV46" s="6"/>
      <c r="CW46" s="6"/>
      <c r="CX46" s="6"/>
      <c r="CY46" s="6"/>
      <c r="CZ46" s="4"/>
      <c r="DA46" s="4"/>
      <c r="DB46" s="4"/>
      <c r="DC46" s="4"/>
      <c r="DD46" s="4"/>
    </row>
    <row r="47" spans="1:108" s="16" customFormat="1" x14ac:dyDescent="0.2">
      <c r="A47" s="77">
        <v>39447</v>
      </c>
      <c r="B47" s="40" t="s">
        <v>225</v>
      </c>
      <c r="C47" s="5"/>
      <c r="D47" s="5"/>
      <c r="E47" s="5">
        <v>1</v>
      </c>
      <c r="F47" s="5"/>
      <c r="G47" s="5"/>
      <c r="H47" s="5"/>
      <c r="I47" s="5"/>
      <c r="J47" s="5"/>
      <c r="K47" s="5">
        <v>1</v>
      </c>
      <c r="L47" s="5">
        <v>0.25</v>
      </c>
      <c r="M47" s="5">
        <v>1</v>
      </c>
      <c r="N47" s="5"/>
      <c r="O47" s="5"/>
      <c r="P47" s="5">
        <v>1</v>
      </c>
      <c r="Q47" s="5">
        <v>1</v>
      </c>
      <c r="R47" s="5"/>
      <c r="S47" s="5">
        <v>1</v>
      </c>
      <c r="T47" s="5"/>
      <c r="U47" s="5"/>
      <c r="V47" s="5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>
        <v>1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1"/>
      <c r="BO47" s="51"/>
      <c r="BP47" s="51"/>
      <c r="BQ47" s="5"/>
      <c r="BR47" s="5"/>
      <c r="BS47" s="5"/>
      <c r="BT47" s="5"/>
      <c r="BU47" s="152"/>
      <c r="CM47" s="83"/>
      <c r="CZ47" s="5"/>
      <c r="DA47" s="5"/>
      <c r="DB47" s="5"/>
      <c r="DC47" s="5"/>
      <c r="DD47" s="5"/>
    </row>
    <row r="48" spans="1:108" x14ac:dyDescent="0.2">
      <c r="A48" s="36">
        <v>39453</v>
      </c>
      <c r="B48" s="33" t="s">
        <v>231</v>
      </c>
      <c r="BK48" s="4"/>
      <c r="BL48" s="4"/>
      <c r="BM48" s="4"/>
      <c r="BN48" s="47"/>
      <c r="BO48" s="47"/>
      <c r="BP48" s="47"/>
      <c r="BQ48" s="10"/>
      <c r="BR48" s="4"/>
      <c r="BS48" s="4"/>
      <c r="BT48" s="4"/>
      <c r="BU48" s="152"/>
      <c r="CK48" s="6"/>
      <c r="CL48" s="6"/>
      <c r="CO48" s="19"/>
      <c r="CP48" s="19"/>
      <c r="CQ48" s="19"/>
      <c r="CR48" s="19"/>
      <c r="CU48" s="6"/>
      <c r="CV48" s="6"/>
      <c r="CW48" s="6"/>
      <c r="CX48" s="6"/>
      <c r="CY48" s="6"/>
      <c r="CZ48" s="4"/>
      <c r="DA48" s="4"/>
      <c r="DB48" s="4"/>
      <c r="DC48" s="4"/>
      <c r="DD48" s="4"/>
    </row>
    <row r="49" spans="1:108" x14ac:dyDescent="0.2">
      <c r="A49" s="36">
        <v>39571</v>
      </c>
      <c r="B49" s="52" t="s">
        <v>232</v>
      </c>
      <c r="C49" s="54"/>
      <c r="D49" s="54"/>
      <c r="E49" s="4">
        <v>1</v>
      </c>
      <c r="F49" s="4">
        <v>1</v>
      </c>
      <c r="G49" s="4">
        <v>1</v>
      </c>
      <c r="J49" s="4">
        <v>1</v>
      </c>
      <c r="L49" s="4">
        <v>1</v>
      </c>
      <c r="P49" s="4">
        <v>1</v>
      </c>
      <c r="Q49" s="4">
        <v>1</v>
      </c>
      <c r="V49" s="4">
        <v>1</v>
      </c>
      <c r="AB49" s="4">
        <v>1</v>
      </c>
      <c r="AE49" s="4">
        <v>1</v>
      </c>
      <c r="BK49" s="4"/>
      <c r="BL49" s="4"/>
      <c r="BM49" s="4"/>
      <c r="BN49" s="47"/>
      <c r="BO49" s="47"/>
      <c r="BP49" s="47"/>
      <c r="BQ49" s="10"/>
      <c r="BR49" s="4"/>
      <c r="BS49" s="4"/>
      <c r="BT49" s="4"/>
      <c r="BU49" s="152"/>
      <c r="CK49" s="6"/>
      <c r="CL49" s="6"/>
      <c r="CO49" s="19"/>
      <c r="CP49" s="19"/>
      <c r="CQ49" s="19"/>
      <c r="CR49" s="19"/>
      <c r="CU49" s="6"/>
      <c r="CV49" s="6"/>
      <c r="CW49" s="6"/>
      <c r="CX49" s="6"/>
      <c r="CY49" s="6"/>
      <c r="CZ49" s="4"/>
      <c r="DA49" s="4"/>
      <c r="DB49" s="4"/>
      <c r="DC49" s="4"/>
      <c r="DD49" s="4"/>
    </row>
    <row r="50" spans="1:108" x14ac:dyDescent="0.2">
      <c r="A50" s="36">
        <v>39599</v>
      </c>
      <c r="B50" s="33" t="s">
        <v>221</v>
      </c>
      <c r="E50" s="4">
        <v>1</v>
      </c>
      <c r="F50" s="4">
        <v>1</v>
      </c>
      <c r="I50" s="4">
        <v>1</v>
      </c>
      <c r="J50" s="4">
        <v>1</v>
      </c>
      <c r="L50" s="4">
        <v>1</v>
      </c>
      <c r="M50" s="4">
        <v>1</v>
      </c>
      <c r="P50" s="4">
        <v>1</v>
      </c>
      <c r="R50" s="4">
        <v>1</v>
      </c>
      <c r="S50" s="4">
        <v>1</v>
      </c>
      <c r="V50" s="4">
        <v>1</v>
      </c>
      <c r="BJ50" s="4">
        <v>1</v>
      </c>
      <c r="BK50" s="4"/>
      <c r="BL50" s="4"/>
      <c r="BM50" s="4"/>
      <c r="BN50" s="47"/>
      <c r="BO50" s="47"/>
      <c r="BP50" s="47"/>
      <c r="BQ50" s="10"/>
      <c r="BR50" s="4"/>
      <c r="BS50" s="4"/>
      <c r="BT50" s="4"/>
      <c r="BU50" s="152"/>
      <c r="CK50" s="6"/>
      <c r="CL50" s="6"/>
      <c r="CO50" s="19"/>
      <c r="CP50" s="19"/>
      <c r="CQ50" s="19"/>
      <c r="CR50" s="19"/>
      <c r="CU50" s="6"/>
      <c r="CV50" s="6"/>
      <c r="CW50" s="6"/>
      <c r="CX50" s="6"/>
      <c r="CY50" s="6"/>
      <c r="CZ50" s="4"/>
      <c r="DA50" s="4"/>
      <c r="DB50" s="4"/>
      <c r="DC50" s="4"/>
      <c r="DD50" s="4"/>
    </row>
    <row r="51" spans="1:108" x14ac:dyDescent="0.2">
      <c r="A51" s="36">
        <v>39655</v>
      </c>
      <c r="B51" s="33" t="s">
        <v>233</v>
      </c>
      <c r="E51" s="4">
        <v>1</v>
      </c>
      <c r="J51" s="4">
        <v>1</v>
      </c>
      <c r="K51" s="4">
        <v>1</v>
      </c>
      <c r="L51" s="4">
        <v>1</v>
      </c>
      <c r="P51" s="4">
        <v>1</v>
      </c>
      <c r="R51" s="4">
        <v>1</v>
      </c>
      <c r="S51" s="4">
        <v>1</v>
      </c>
      <c r="V51" s="4">
        <v>1</v>
      </c>
      <c r="BK51" s="4"/>
      <c r="BL51" s="4"/>
      <c r="BM51" s="4"/>
      <c r="BN51" s="47"/>
      <c r="BO51" s="47"/>
      <c r="BP51" s="47"/>
      <c r="BQ51" s="10"/>
      <c r="BR51" s="4"/>
      <c r="BS51" s="4"/>
      <c r="BT51" s="4"/>
      <c r="BU51" s="152"/>
      <c r="CK51" s="6"/>
      <c r="CL51" s="6"/>
      <c r="CO51" s="19"/>
      <c r="CP51" s="19"/>
      <c r="CQ51" s="19"/>
      <c r="CR51" s="19"/>
      <c r="CU51" s="6"/>
      <c r="CV51" s="6"/>
      <c r="CW51" s="6"/>
      <c r="CX51" s="6"/>
      <c r="CY51" s="6"/>
      <c r="CZ51" s="4"/>
      <c r="DA51" s="4"/>
      <c r="DB51" s="4"/>
      <c r="DC51" s="4"/>
      <c r="DD51" s="4"/>
    </row>
    <row r="52" spans="1:108" x14ac:dyDescent="0.2">
      <c r="A52" s="36">
        <v>39788</v>
      </c>
      <c r="B52" s="33" t="s">
        <v>234</v>
      </c>
      <c r="E52" s="4">
        <v>1</v>
      </c>
      <c r="F52" s="4">
        <v>1</v>
      </c>
      <c r="L52" s="4">
        <v>1</v>
      </c>
      <c r="S52" s="4">
        <v>1</v>
      </c>
      <c r="BK52" s="4"/>
      <c r="BL52" s="4"/>
      <c r="BM52" s="4"/>
      <c r="BN52" s="47"/>
      <c r="BO52" s="47"/>
      <c r="BP52" s="47"/>
      <c r="BQ52" s="10"/>
      <c r="BR52" s="4"/>
      <c r="BS52" s="4"/>
      <c r="BT52" s="4"/>
      <c r="BU52" s="152"/>
      <c r="CK52" s="6"/>
      <c r="CL52" s="6"/>
      <c r="CO52" s="19"/>
      <c r="CP52" s="19"/>
      <c r="CQ52" s="19"/>
      <c r="CR52" s="19"/>
      <c r="CU52" s="6"/>
      <c r="CV52" s="6"/>
      <c r="CW52" s="6"/>
      <c r="CX52" s="6"/>
      <c r="CY52" s="6"/>
      <c r="CZ52" s="4"/>
      <c r="DA52" s="4"/>
      <c r="DB52" s="4"/>
      <c r="DC52" s="4"/>
      <c r="DD52" s="4"/>
    </row>
    <row r="53" spans="1:108" s="16" customFormat="1" x14ac:dyDescent="0.2">
      <c r="A53" s="77">
        <v>39813</v>
      </c>
      <c r="B53" s="40" t="s">
        <v>235</v>
      </c>
      <c r="C53" s="5"/>
      <c r="D53" s="5"/>
      <c r="E53" s="5">
        <v>1</v>
      </c>
      <c r="F53" s="5">
        <v>1</v>
      </c>
      <c r="G53" s="5"/>
      <c r="H53" s="5">
        <v>1</v>
      </c>
      <c r="I53" s="5"/>
      <c r="J53" s="5">
        <v>1</v>
      </c>
      <c r="K53" s="5"/>
      <c r="L53" s="5"/>
      <c r="M53" s="5"/>
      <c r="N53" s="5"/>
      <c r="O53" s="5"/>
      <c r="P53" s="5">
        <v>1</v>
      </c>
      <c r="Q53" s="5"/>
      <c r="R53" s="5"/>
      <c r="S53" s="5">
        <v>1</v>
      </c>
      <c r="T53" s="5"/>
      <c r="U53" s="5"/>
      <c r="V53" s="5"/>
      <c r="W53" s="7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1"/>
      <c r="BO53" s="51"/>
      <c r="BP53" s="51"/>
      <c r="BQ53" s="5"/>
      <c r="BR53" s="5"/>
      <c r="BS53" s="5"/>
      <c r="BT53" s="5"/>
      <c r="BU53" s="152"/>
      <c r="CM53" s="83"/>
      <c r="CZ53" s="5"/>
      <c r="DA53" s="5"/>
      <c r="DB53" s="5"/>
      <c r="DC53" s="5"/>
      <c r="DD53" s="5"/>
    </row>
    <row r="54" spans="1:108" x14ac:dyDescent="0.2">
      <c r="A54" s="36">
        <v>39817</v>
      </c>
      <c r="B54" s="33" t="s">
        <v>231</v>
      </c>
      <c r="AB54" s="4">
        <v>1</v>
      </c>
      <c r="AD54" s="4">
        <v>1</v>
      </c>
      <c r="BK54" s="4"/>
      <c r="BL54" s="4"/>
      <c r="BM54" s="4"/>
      <c r="BN54" s="47"/>
      <c r="BO54" s="47"/>
      <c r="BP54" s="47"/>
      <c r="BQ54" s="10"/>
      <c r="BR54" s="4"/>
      <c r="BS54" s="4"/>
      <c r="BT54" s="4"/>
      <c r="BU54" s="152"/>
      <c r="BV54" s="4"/>
      <c r="BW54" s="4"/>
      <c r="BX54" s="4"/>
      <c r="BZ54" s="4"/>
      <c r="CA54" s="4"/>
      <c r="CB54" s="4"/>
      <c r="CC54" s="4"/>
      <c r="CD54" s="4"/>
      <c r="CK54" s="6"/>
      <c r="CL54" s="6"/>
      <c r="CO54" s="19"/>
      <c r="CP54" s="19"/>
      <c r="CQ54" s="19"/>
      <c r="CR54" s="19"/>
      <c r="CU54" s="6"/>
      <c r="CV54" s="6"/>
      <c r="CW54" s="6"/>
      <c r="CX54" s="6"/>
      <c r="CY54" s="6"/>
      <c r="CZ54" s="4"/>
      <c r="DA54" s="4"/>
      <c r="DB54" s="4"/>
      <c r="DC54" s="4"/>
      <c r="DD54" s="4"/>
    </row>
    <row r="55" spans="1:108" x14ac:dyDescent="0.2">
      <c r="A55" s="36">
        <v>39949</v>
      </c>
      <c r="B55" s="52" t="s">
        <v>242</v>
      </c>
      <c r="C55" s="54"/>
      <c r="D55" s="54"/>
      <c r="E55" s="4">
        <v>1</v>
      </c>
      <c r="F55" s="4">
        <v>1</v>
      </c>
      <c r="J55" s="4">
        <v>1</v>
      </c>
      <c r="L55" s="4">
        <v>1</v>
      </c>
      <c r="P55" s="4">
        <v>1</v>
      </c>
      <c r="Q55" s="4">
        <v>1</v>
      </c>
      <c r="S55" s="4">
        <v>1</v>
      </c>
      <c r="BK55" s="4"/>
      <c r="BL55" s="4"/>
      <c r="BM55" s="4"/>
      <c r="BN55" s="47"/>
      <c r="BO55" s="47"/>
      <c r="BP55" s="47"/>
      <c r="BQ55" s="10"/>
      <c r="BR55" s="4"/>
      <c r="BS55" s="4"/>
      <c r="BT55" s="4"/>
      <c r="BU55" s="152"/>
      <c r="BV55" s="4">
        <v>1</v>
      </c>
      <c r="BW55" s="4"/>
      <c r="BX55" s="4">
        <v>1</v>
      </c>
      <c r="BY55" s="4">
        <v>1</v>
      </c>
      <c r="BZ55" s="4">
        <v>1</v>
      </c>
      <c r="CA55" s="4">
        <v>1</v>
      </c>
      <c r="CB55" s="4">
        <v>1</v>
      </c>
      <c r="CC55" s="4"/>
      <c r="CD55" s="4">
        <v>1</v>
      </c>
      <c r="CE55" s="4">
        <v>1</v>
      </c>
      <c r="CF55" s="4"/>
      <c r="CG55" s="4"/>
      <c r="CH55" s="4"/>
      <c r="CI55" s="10">
        <v>1</v>
      </c>
      <c r="CJ55" s="10"/>
      <c r="CK55" s="4"/>
      <c r="CL55" s="4"/>
      <c r="CO55" s="19"/>
      <c r="CP55" s="19"/>
      <c r="CQ55" s="19"/>
      <c r="CR55" s="19"/>
      <c r="CU55" s="6"/>
      <c r="CV55" s="6"/>
      <c r="CW55" s="6"/>
      <c r="CX55" s="6"/>
      <c r="CY55" s="6"/>
      <c r="CZ55" s="4"/>
      <c r="DA55" s="4"/>
      <c r="DB55" s="4"/>
      <c r="DC55" s="4"/>
      <c r="DD55" s="4"/>
    </row>
    <row r="56" spans="1:108" x14ac:dyDescent="0.2">
      <c r="A56" s="36">
        <v>39963</v>
      </c>
      <c r="B56" s="33" t="s">
        <v>243</v>
      </c>
      <c r="E56" s="4">
        <v>1</v>
      </c>
      <c r="F56" s="4">
        <v>1</v>
      </c>
      <c r="H56" s="4">
        <v>1</v>
      </c>
      <c r="I56" s="4">
        <v>0.6</v>
      </c>
      <c r="J56" s="4">
        <v>1</v>
      </c>
      <c r="L56" s="4">
        <v>1</v>
      </c>
      <c r="P56" s="4">
        <v>6.7000000000000004E-2</v>
      </c>
      <c r="R56" s="4">
        <v>1</v>
      </c>
      <c r="S56" s="4">
        <v>1</v>
      </c>
      <c r="T56" s="4">
        <v>0.47</v>
      </c>
      <c r="V56" s="4">
        <v>1</v>
      </c>
      <c r="BK56" s="4"/>
      <c r="BL56" s="4"/>
      <c r="BM56" s="4"/>
      <c r="BN56" s="47"/>
      <c r="BO56" s="47"/>
      <c r="BP56" s="47"/>
      <c r="BQ56" s="10"/>
      <c r="BR56" s="4"/>
      <c r="BS56" s="4"/>
      <c r="BT56" s="4"/>
      <c r="BU56" s="152"/>
      <c r="BV56" s="4"/>
      <c r="BW56" s="4"/>
      <c r="BX56" s="4"/>
      <c r="BZ56" s="4"/>
      <c r="CA56" s="4"/>
      <c r="CB56" s="4"/>
      <c r="CC56" s="4"/>
      <c r="CD56" s="4"/>
      <c r="CK56" s="6"/>
      <c r="CL56" s="6"/>
      <c r="CO56" s="19"/>
      <c r="CP56" s="19"/>
      <c r="CQ56" s="19"/>
      <c r="CR56" s="19"/>
      <c r="CU56" s="6"/>
      <c r="CV56" s="6"/>
      <c r="CW56" s="6"/>
      <c r="CX56" s="6"/>
      <c r="CY56" s="6"/>
      <c r="CZ56" s="4"/>
      <c r="DA56" s="4"/>
      <c r="DB56" s="4"/>
      <c r="DC56" s="4"/>
      <c r="DD56" s="4"/>
    </row>
    <row r="57" spans="1:108" x14ac:dyDescent="0.2">
      <c r="A57" s="36">
        <v>40026</v>
      </c>
      <c r="B57" s="33" t="s">
        <v>233</v>
      </c>
      <c r="E57" s="4">
        <v>1</v>
      </c>
      <c r="I57" s="4">
        <v>1</v>
      </c>
      <c r="P57" s="4">
        <v>1</v>
      </c>
      <c r="S57" s="4">
        <v>1</v>
      </c>
      <c r="V57" s="4">
        <v>1</v>
      </c>
      <c r="BK57" s="4"/>
      <c r="BL57" s="4"/>
      <c r="BM57" s="4"/>
      <c r="BN57" s="47"/>
      <c r="BO57" s="47"/>
      <c r="BP57" s="47"/>
      <c r="BQ57" s="10"/>
      <c r="BR57" s="4"/>
      <c r="BS57" s="4"/>
      <c r="BT57" s="4"/>
      <c r="BU57" s="152"/>
      <c r="BV57" s="4"/>
      <c r="BW57" s="4"/>
      <c r="BX57" s="4"/>
      <c r="BZ57" s="4"/>
      <c r="CA57" s="4"/>
      <c r="CB57" s="4"/>
      <c r="CC57" s="4"/>
      <c r="CD57" s="4"/>
      <c r="CK57" s="6"/>
      <c r="CL57" s="6"/>
      <c r="CO57" s="19"/>
      <c r="CP57" s="19"/>
      <c r="CQ57" s="19"/>
      <c r="CR57" s="19"/>
      <c r="CU57" s="6"/>
      <c r="CV57" s="6"/>
      <c r="CW57" s="6"/>
      <c r="CX57" s="6"/>
      <c r="CY57" s="6"/>
      <c r="CZ57" s="4"/>
      <c r="DA57" s="4"/>
      <c r="DB57" s="4"/>
      <c r="DC57" s="4"/>
      <c r="DD57" s="4"/>
    </row>
    <row r="58" spans="1:108" x14ac:dyDescent="0.2">
      <c r="A58" s="36">
        <v>40138</v>
      </c>
      <c r="B58" s="33" t="s">
        <v>244</v>
      </c>
      <c r="E58" s="4">
        <v>1</v>
      </c>
      <c r="F58" s="4">
        <v>0.3</v>
      </c>
      <c r="H58" s="4">
        <v>1</v>
      </c>
      <c r="I58" s="4">
        <v>0.3</v>
      </c>
      <c r="M58" s="4">
        <v>1</v>
      </c>
      <c r="P58" s="4">
        <v>0.3</v>
      </c>
      <c r="Q58" s="4">
        <v>1</v>
      </c>
      <c r="R58" s="4">
        <v>1</v>
      </c>
      <c r="S58" s="4">
        <v>1</v>
      </c>
      <c r="V58" s="4">
        <v>0.3</v>
      </c>
      <c r="BK58" s="4"/>
      <c r="BL58" s="4"/>
      <c r="BM58" s="4"/>
      <c r="BN58" s="47"/>
      <c r="BO58" s="47"/>
      <c r="BP58" s="47"/>
      <c r="BQ58" s="10"/>
      <c r="BR58" s="4"/>
      <c r="BS58" s="4"/>
      <c r="BT58" s="4"/>
      <c r="BU58" s="152"/>
      <c r="BV58" s="4"/>
      <c r="BW58" s="4"/>
      <c r="BX58" s="4"/>
      <c r="BZ58" s="4"/>
      <c r="CA58" s="4"/>
      <c r="CB58" s="4"/>
      <c r="CC58" s="4"/>
      <c r="CD58" s="4"/>
      <c r="CK58" s="6"/>
      <c r="CL58" s="6"/>
      <c r="CO58" s="19"/>
      <c r="CP58" s="19"/>
      <c r="CQ58" s="19"/>
      <c r="CR58" s="19"/>
      <c r="CU58" s="6"/>
      <c r="CV58" s="6"/>
      <c r="CW58" s="6"/>
      <c r="CX58" s="6"/>
      <c r="CY58" s="6"/>
      <c r="CZ58" s="4"/>
      <c r="DA58" s="4"/>
      <c r="DB58" s="4"/>
      <c r="DC58" s="4"/>
      <c r="DD58" s="4"/>
    </row>
    <row r="59" spans="1:108" x14ac:dyDescent="0.2">
      <c r="A59" s="36">
        <v>40152</v>
      </c>
      <c r="B59" s="53" t="s">
        <v>234</v>
      </c>
      <c r="C59" s="10"/>
      <c r="D59" s="10"/>
      <c r="E59" s="4">
        <v>1</v>
      </c>
      <c r="L59" s="4">
        <v>1</v>
      </c>
      <c r="S59" s="4">
        <v>1</v>
      </c>
      <c r="X59" s="4">
        <v>1</v>
      </c>
      <c r="AK59" s="4">
        <v>1</v>
      </c>
      <c r="BK59" s="4"/>
      <c r="BL59" s="4"/>
      <c r="BM59" s="4"/>
      <c r="BN59" s="47"/>
      <c r="BO59" s="47"/>
      <c r="BP59" s="47"/>
      <c r="BQ59" s="10"/>
      <c r="BR59" s="4"/>
      <c r="BS59" s="4"/>
      <c r="BT59" s="4"/>
      <c r="BU59" s="152"/>
      <c r="BV59" s="4"/>
      <c r="BW59" s="4"/>
      <c r="BX59" s="4"/>
      <c r="BZ59" s="4"/>
      <c r="CA59" s="4"/>
      <c r="CB59" s="4"/>
      <c r="CC59" s="4"/>
      <c r="CD59" s="4"/>
      <c r="CK59" s="6"/>
      <c r="CL59" s="6"/>
      <c r="CO59" s="19"/>
      <c r="CP59" s="19"/>
      <c r="CQ59" s="19"/>
      <c r="CR59" s="19"/>
      <c r="CU59" s="6"/>
      <c r="CV59" s="6"/>
      <c r="CW59" s="6"/>
      <c r="CX59" s="6"/>
      <c r="CY59" s="6"/>
      <c r="CZ59" s="4"/>
      <c r="DA59" s="4"/>
      <c r="DB59" s="4"/>
      <c r="DC59" s="4"/>
      <c r="DD59" s="4"/>
    </row>
    <row r="60" spans="1:108" s="16" customFormat="1" x14ac:dyDescent="0.2">
      <c r="A60" s="77">
        <v>40178</v>
      </c>
      <c r="B60" s="40" t="s">
        <v>235</v>
      </c>
      <c r="C60" s="5"/>
      <c r="D60" s="5"/>
      <c r="E60" s="5">
        <v>1</v>
      </c>
      <c r="F60" s="5"/>
      <c r="G60" s="5"/>
      <c r="H60" s="5">
        <v>1</v>
      </c>
      <c r="I60" s="5">
        <v>1</v>
      </c>
      <c r="J60" s="5">
        <v>1</v>
      </c>
      <c r="K60" s="5"/>
      <c r="L60" s="5">
        <v>0.3</v>
      </c>
      <c r="M60" s="5">
        <v>1</v>
      </c>
      <c r="N60" s="5"/>
      <c r="O60" s="5"/>
      <c r="P60" s="5">
        <v>1</v>
      </c>
      <c r="Q60" s="5"/>
      <c r="R60" s="5"/>
      <c r="S60" s="5">
        <v>1</v>
      </c>
      <c r="T60" s="5"/>
      <c r="U60" s="5"/>
      <c r="V60" s="5"/>
      <c r="W60" s="7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1"/>
      <c r="BO60" s="51"/>
      <c r="BP60" s="51"/>
      <c r="BQ60" s="5"/>
      <c r="BR60" s="5"/>
      <c r="BS60" s="5"/>
      <c r="BT60" s="5"/>
      <c r="BU60" s="152"/>
      <c r="BV60" s="5"/>
      <c r="BW60" s="5"/>
      <c r="BX60" s="5"/>
      <c r="BZ60" s="5"/>
      <c r="CA60" s="5"/>
      <c r="CB60" s="5"/>
      <c r="CC60" s="5"/>
      <c r="CD60" s="5"/>
      <c r="CM60" s="83"/>
      <c r="CZ60" s="5"/>
      <c r="DA60" s="5"/>
      <c r="DB60" s="5"/>
      <c r="DC60" s="5"/>
      <c r="DD60" s="5"/>
    </row>
    <row r="61" spans="1:108" x14ac:dyDescent="0.2">
      <c r="A61" s="36">
        <v>40187</v>
      </c>
      <c r="B61" s="33" t="s">
        <v>182</v>
      </c>
      <c r="C61" s="4">
        <v>1</v>
      </c>
      <c r="F61" s="4">
        <v>1</v>
      </c>
      <c r="P61" s="4">
        <v>1</v>
      </c>
      <c r="S61" s="4">
        <v>1</v>
      </c>
      <c r="T61" s="4">
        <v>1</v>
      </c>
      <c r="BK61" s="4"/>
      <c r="BL61" s="4"/>
      <c r="BM61" s="4"/>
      <c r="BN61" s="47"/>
      <c r="BO61" s="47"/>
      <c r="BP61" s="47"/>
      <c r="BQ61" s="10"/>
      <c r="BR61" s="4"/>
      <c r="BS61" s="4"/>
      <c r="BT61" s="4"/>
      <c r="BU61" s="152"/>
      <c r="BX61" s="4"/>
      <c r="BZ61" s="4"/>
      <c r="CA61" s="4"/>
      <c r="CB61" s="4"/>
      <c r="CD61" s="4"/>
      <c r="CF61" s="4"/>
      <c r="CG61" s="4"/>
      <c r="CK61" s="6"/>
      <c r="CL61" s="6"/>
      <c r="CO61" s="19"/>
      <c r="CP61" s="19"/>
      <c r="CQ61" s="19"/>
      <c r="CR61" s="19"/>
      <c r="CZ61" s="4"/>
      <c r="DA61" s="4"/>
      <c r="DB61" s="4"/>
      <c r="DC61" s="4"/>
      <c r="DD61" s="4"/>
    </row>
    <row r="62" spans="1:108" x14ac:dyDescent="0.2">
      <c r="A62" s="36">
        <v>40222</v>
      </c>
      <c r="B62" s="33" t="s">
        <v>254</v>
      </c>
      <c r="E62" s="4">
        <v>1</v>
      </c>
      <c r="F62" s="4">
        <v>1</v>
      </c>
      <c r="G62" s="4">
        <v>1</v>
      </c>
      <c r="I62" s="4">
        <v>1</v>
      </c>
      <c r="K62" s="4">
        <v>0.1</v>
      </c>
      <c r="L62" s="4">
        <v>0.5</v>
      </c>
      <c r="P62" s="4">
        <v>0.1</v>
      </c>
      <c r="Q62" s="4">
        <v>1</v>
      </c>
      <c r="S62" s="4">
        <v>1</v>
      </c>
      <c r="T62" s="4">
        <v>1</v>
      </c>
      <c r="V62" s="4">
        <v>1</v>
      </c>
      <c r="AN62" s="4">
        <v>1</v>
      </c>
      <c r="AO62" s="4">
        <v>1</v>
      </c>
      <c r="BK62" s="4"/>
      <c r="BL62" s="4"/>
      <c r="BM62" s="4"/>
      <c r="BN62" s="47"/>
      <c r="BO62" s="47"/>
      <c r="BP62" s="47"/>
      <c r="BQ62" s="10"/>
      <c r="BR62" s="4"/>
      <c r="BS62" s="4"/>
      <c r="BT62" s="4"/>
      <c r="BU62" s="152"/>
      <c r="BX62" s="4"/>
      <c r="BZ62" s="4"/>
      <c r="CA62" s="4"/>
      <c r="CB62" s="4"/>
      <c r="CD62" s="4"/>
      <c r="CF62" s="4"/>
      <c r="CG62" s="4"/>
      <c r="CK62" s="6"/>
      <c r="CL62" s="6"/>
      <c r="CO62" s="19"/>
      <c r="CP62" s="19"/>
      <c r="CQ62" s="19"/>
      <c r="CR62" s="19"/>
      <c r="CZ62" s="4"/>
      <c r="DA62" s="4"/>
      <c r="DB62" s="4"/>
      <c r="DC62" s="4"/>
      <c r="DD62" s="4"/>
    </row>
    <row r="63" spans="1:108" x14ac:dyDescent="0.2">
      <c r="A63" s="36">
        <v>40257</v>
      </c>
      <c r="B63" s="33" t="s">
        <v>255</v>
      </c>
      <c r="E63" s="4">
        <v>1</v>
      </c>
      <c r="F63" s="4">
        <v>1</v>
      </c>
      <c r="G63" s="4">
        <v>1</v>
      </c>
      <c r="I63" s="4">
        <v>1</v>
      </c>
      <c r="L63" s="4">
        <v>1</v>
      </c>
      <c r="P63" s="4">
        <v>1</v>
      </c>
      <c r="Q63" s="4">
        <v>1</v>
      </c>
      <c r="R63" s="4">
        <v>1</v>
      </c>
      <c r="S63" s="4">
        <v>1</v>
      </c>
      <c r="V63" s="4">
        <v>1</v>
      </c>
      <c r="BK63" s="4"/>
      <c r="BL63" s="4"/>
      <c r="BM63" s="4"/>
      <c r="BN63" s="47"/>
      <c r="BO63" s="47"/>
      <c r="BP63" s="47"/>
      <c r="BQ63" s="10"/>
      <c r="BR63" s="4"/>
      <c r="BS63" s="4"/>
      <c r="BT63" s="4"/>
      <c r="BU63" s="152"/>
      <c r="BX63" s="4"/>
      <c r="BZ63" s="4"/>
      <c r="CA63" s="4"/>
      <c r="CB63" s="4"/>
      <c r="CD63" s="4"/>
      <c r="CF63" s="4"/>
      <c r="CG63" s="4"/>
      <c r="CK63" s="6"/>
      <c r="CL63" s="6"/>
      <c r="CO63" s="19"/>
      <c r="CP63" s="19"/>
      <c r="CQ63" s="19"/>
      <c r="CR63" s="19"/>
      <c r="CZ63" s="4"/>
      <c r="DA63" s="4"/>
      <c r="DB63" s="4"/>
      <c r="DC63" s="4"/>
      <c r="DD63" s="4"/>
    </row>
    <row r="64" spans="1:108" x14ac:dyDescent="0.2">
      <c r="A64" s="36">
        <v>40299</v>
      </c>
      <c r="B64" s="33" t="s">
        <v>256</v>
      </c>
      <c r="E64" s="4">
        <v>1</v>
      </c>
      <c r="F64" s="4">
        <v>1</v>
      </c>
      <c r="G64" s="4">
        <v>1</v>
      </c>
      <c r="I64" s="4">
        <v>1</v>
      </c>
      <c r="J64" s="4">
        <v>1</v>
      </c>
      <c r="L64" s="4">
        <v>1</v>
      </c>
      <c r="P64" s="4">
        <v>1</v>
      </c>
      <c r="Q64" s="4">
        <v>1</v>
      </c>
      <c r="S64" s="4">
        <v>1</v>
      </c>
      <c r="T64" s="4">
        <v>0.1</v>
      </c>
      <c r="AB64" s="4">
        <v>0.1</v>
      </c>
      <c r="AD64" s="4">
        <v>1</v>
      </c>
      <c r="BK64" s="4"/>
      <c r="BL64" s="4"/>
      <c r="BM64" s="4"/>
      <c r="BN64" s="47"/>
      <c r="BO64" s="47"/>
      <c r="BP64" s="47"/>
      <c r="BQ64" s="10"/>
      <c r="BR64" s="4"/>
      <c r="BS64" s="4"/>
      <c r="BT64" s="4"/>
      <c r="BU64" s="152"/>
      <c r="BX64" s="4">
        <v>1</v>
      </c>
      <c r="BY64" s="6">
        <v>1</v>
      </c>
      <c r="BZ64" s="4">
        <v>1</v>
      </c>
      <c r="CA64" s="4">
        <v>1</v>
      </c>
      <c r="CB64" s="4">
        <v>1</v>
      </c>
      <c r="CC64" s="10">
        <v>1</v>
      </c>
      <c r="CD64" s="4">
        <v>1</v>
      </c>
      <c r="CE64" s="10">
        <v>1</v>
      </c>
      <c r="CF64" s="4">
        <v>1</v>
      </c>
      <c r="CG64" s="4"/>
      <c r="CH64" s="10">
        <v>0.5</v>
      </c>
      <c r="CI64" s="10">
        <v>1</v>
      </c>
      <c r="CJ64" s="10"/>
      <c r="CK64" s="4"/>
      <c r="CL64" s="4"/>
      <c r="CO64" s="19"/>
      <c r="CP64" s="19"/>
      <c r="CQ64" s="19"/>
      <c r="CR64" s="19"/>
      <c r="CZ64" s="4"/>
      <c r="DA64" s="4"/>
      <c r="DB64" s="4"/>
      <c r="DC64" s="4"/>
      <c r="DD64" s="4"/>
    </row>
    <row r="65" spans="1:111" x14ac:dyDescent="0.2">
      <c r="A65" s="36">
        <v>40327</v>
      </c>
      <c r="B65" s="33" t="s">
        <v>221</v>
      </c>
      <c r="E65" s="46">
        <f>9/13</f>
        <v>0.69230769230769229</v>
      </c>
      <c r="F65" s="4">
        <v>1</v>
      </c>
      <c r="G65" s="4">
        <v>1</v>
      </c>
      <c r="H65" s="4">
        <v>1</v>
      </c>
      <c r="I65" s="46">
        <f>1/13</f>
        <v>7.6923076923076927E-2</v>
      </c>
      <c r="L65" s="4">
        <v>1</v>
      </c>
      <c r="M65" s="4">
        <v>1</v>
      </c>
      <c r="P65" s="46">
        <f>3/13</f>
        <v>0.23076923076923078</v>
      </c>
      <c r="R65" s="46">
        <f>4/13</f>
        <v>0.30769230769230771</v>
      </c>
      <c r="S65" s="4">
        <v>1</v>
      </c>
      <c r="V65" s="4">
        <v>1</v>
      </c>
      <c r="BK65" s="4"/>
      <c r="BL65" s="4"/>
      <c r="BM65" s="4"/>
      <c r="BN65" s="47"/>
      <c r="BO65" s="47"/>
      <c r="BP65" s="47"/>
      <c r="BQ65" s="10"/>
      <c r="BR65" s="4"/>
      <c r="BS65" s="4"/>
      <c r="BT65" s="4"/>
      <c r="BU65" s="152"/>
      <c r="BX65" s="4"/>
      <c r="BZ65" s="4"/>
      <c r="CA65" s="4"/>
      <c r="CB65" s="4"/>
      <c r="CD65" s="4"/>
      <c r="CF65" s="4"/>
      <c r="CG65" s="4"/>
      <c r="CK65" s="6"/>
      <c r="CL65" s="6"/>
      <c r="CO65" s="19"/>
      <c r="CP65" s="19"/>
      <c r="CQ65" s="19"/>
      <c r="CR65" s="19"/>
      <c r="CU65" s="4">
        <v>1</v>
      </c>
      <c r="CW65" s="4">
        <v>1</v>
      </c>
      <c r="CZ65" s="4"/>
      <c r="DA65" s="4"/>
      <c r="DB65" s="4"/>
      <c r="DC65" s="4"/>
      <c r="DD65" s="4"/>
    </row>
    <row r="66" spans="1:111" x14ac:dyDescent="0.2">
      <c r="A66" s="36">
        <v>40390</v>
      </c>
      <c r="B66" s="53" t="s">
        <v>257</v>
      </c>
      <c r="E66" s="4">
        <v>1</v>
      </c>
      <c r="F66" s="4">
        <v>1</v>
      </c>
      <c r="G66" s="4">
        <v>1</v>
      </c>
      <c r="I66" s="4">
        <v>1</v>
      </c>
      <c r="S66" s="4">
        <v>1</v>
      </c>
      <c r="V66" s="4">
        <v>1</v>
      </c>
      <c r="BK66" s="4"/>
      <c r="BL66" s="4"/>
      <c r="BM66" s="4"/>
      <c r="BN66" s="47"/>
      <c r="BO66" s="47"/>
      <c r="BP66" s="47"/>
      <c r="BQ66" s="10"/>
      <c r="BR66" s="4"/>
      <c r="BS66" s="4"/>
      <c r="BT66" s="4"/>
      <c r="BU66" s="152"/>
      <c r="BX66" s="4"/>
      <c r="BZ66" s="4"/>
      <c r="CA66" s="4"/>
      <c r="CB66" s="4"/>
      <c r="CD66" s="4"/>
      <c r="CF66" s="4"/>
      <c r="CG66" s="4"/>
      <c r="CK66" s="6"/>
      <c r="CL66" s="6"/>
      <c r="CO66" s="19"/>
      <c r="CP66" s="19"/>
      <c r="CQ66" s="19"/>
      <c r="CR66" s="19"/>
      <c r="CU66" s="6"/>
      <c r="CV66" s="6"/>
      <c r="CW66" s="6"/>
      <c r="CX66" s="6"/>
      <c r="CY66" s="6"/>
      <c r="CZ66" s="4"/>
      <c r="DA66" s="4"/>
      <c r="DB66" s="4"/>
      <c r="DC66" s="4"/>
      <c r="DD66" s="4"/>
    </row>
    <row r="67" spans="1:111" x14ac:dyDescent="0.2">
      <c r="A67" s="36">
        <v>40508</v>
      </c>
      <c r="B67" s="33" t="s">
        <v>258</v>
      </c>
      <c r="E67" s="4">
        <v>1</v>
      </c>
      <c r="G67" s="4">
        <v>1</v>
      </c>
      <c r="I67" s="4">
        <v>1</v>
      </c>
      <c r="Q67" s="4">
        <v>1</v>
      </c>
      <c r="S67" s="4">
        <v>1</v>
      </c>
      <c r="V67" s="4">
        <v>1</v>
      </c>
      <c r="BK67" s="4"/>
      <c r="BL67" s="4"/>
      <c r="BM67" s="4"/>
      <c r="BN67" s="47"/>
      <c r="BO67" s="47"/>
      <c r="BP67" s="47"/>
      <c r="BQ67" s="10"/>
      <c r="BR67" s="4"/>
      <c r="BS67" s="4"/>
      <c r="BT67" s="4"/>
      <c r="BU67" s="152"/>
      <c r="BX67" s="4"/>
      <c r="BZ67" s="4"/>
      <c r="CA67" s="4"/>
      <c r="CB67" s="4"/>
      <c r="CD67" s="4"/>
      <c r="CF67" s="4"/>
      <c r="CG67" s="4"/>
      <c r="CK67" s="6"/>
      <c r="CL67" s="6"/>
      <c r="CO67" s="19"/>
      <c r="CP67" s="19"/>
      <c r="CQ67" s="19"/>
      <c r="CR67" s="19"/>
      <c r="CU67" s="6"/>
      <c r="CV67" s="6"/>
      <c r="CW67" s="6"/>
      <c r="CX67" s="6"/>
      <c r="CY67" s="6"/>
      <c r="CZ67" s="4"/>
      <c r="DA67" s="4"/>
      <c r="DB67" s="4"/>
      <c r="DC67" s="4"/>
      <c r="DD67" s="4"/>
    </row>
    <row r="68" spans="1:111" x14ac:dyDescent="0.2">
      <c r="A68" s="36">
        <v>40516</v>
      </c>
      <c r="B68" s="33" t="s">
        <v>259</v>
      </c>
      <c r="E68" s="4">
        <v>1</v>
      </c>
      <c r="F68" s="4">
        <v>1</v>
      </c>
      <c r="S68" s="4">
        <v>1</v>
      </c>
      <c r="AA68" s="4">
        <v>1</v>
      </c>
      <c r="BA68" s="4">
        <v>1</v>
      </c>
      <c r="BB68" s="4">
        <v>1</v>
      </c>
      <c r="BC68" s="4">
        <v>1</v>
      </c>
      <c r="BK68" s="4"/>
      <c r="BL68" s="4"/>
      <c r="BM68" s="4"/>
      <c r="BN68" s="47"/>
      <c r="BO68" s="47"/>
      <c r="BP68" s="47"/>
      <c r="BQ68" s="10"/>
      <c r="BR68" s="4"/>
      <c r="BS68" s="4"/>
      <c r="BT68" s="4"/>
      <c r="BU68" s="152"/>
      <c r="BX68" s="4"/>
      <c r="BZ68" s="4"/>
      <c r="CA68" s="4"/>
      <c r="CB68" s="4"/>
      <c r="CD68" s="4"/>
      <c r="CF68" s="4"/>
      <c r="CG68" s="4"/>
      <c r="CK68" s="6"/>
      <c r="CL68" s="6"/>
      <c r="CO68" s="19"/>
      <c r="CP68" s="19"/>
      <c r="CQ68" s="19"/>
      <c r="CR68" s="19"/>
      <c r="CU68" s="6"/>
      <c r="CV68" s="6"/>
      <c r="CW68" s="6"/>
      <c r="CX68" s="6"/>
      <c r="CY68" s="6"/>
      <c r="CZ68" s="4"/>
      <c r="DA68" s="4"/>
      <c r="DB68" s="4"/>
      <c r="DC68" s="4"/>
      <c r="DD68" s="4"/>
    </row>
    <row r="69" spans="1:111" s="16" customFormat="1" x14ac:dyDescent="0.2">
      <c r="A69" s="77">
        <v>40543</v>
      </c>
      <c r="B69" s="40" t="s">
        <v>286</v>
      </c>
      <c r="C69" s="5"/>
      <c r="D69" s="5"/>
      <c r="E69" s="5">
        <v>1</v>
      </c>
      <c r="F69" s="5"/>
      <c r="G69" s="5"/>
      <c r="H69" s="5">
        <v>1</v>
      </c>
      <c r="I69" s="5">
        <v>1</v>
      </c>
      <c r="J69" s="5"/>
      <c r="K69" s="5"/>
      <c r="L69" s="5">
        <v>0.3</v>
      </c>
      <c r="M69" s="5"/>
      <c r="N69" s="5"/>
      <c r="O69" s="5"/>
      <c r="P69" s="5"/>
      <c r="Q69" s="5"/>
      <c r="R69" s="5">
        <v>1</v>
      </c>
      <c r="S69" s="5"/>
      <c r="T69" s="5"/>
      <c r="U69" s="5"/>
      <c r="V69" s="5"/>
      <c r="W69" s="7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1"/>
      <c r="BO69" s="51"/>
      <c r="BP69" s="51"/>
      <c r="BQ69" s="5"/>
      <c r="BR69" s="5"/>
      <c r="BS69" s="5"/>
      <c r="BT69" s="5"/>
      <c r="BU69" s="152"/>
      <c r="BV69" s="5"/>
      <c r="BW69" s="5"/>
      <c r="BX69" s="5"/>
      <c r="BZ69" s="5"/>
      <c r="CA69" s="5"/>
      <c r="CB69" s="5"/>
      <c r="CC69" s="5"/>
      <c r="CD69" s="5"/>
      <c r="CM69" s="83"/>
      <c r="CZ69" s="5"/>
      <c r="DA69" s="5"/>
      <c r="DB69" s="5"/>
      <c r="DC69" s="5"/>
      <c r="DD69" s="5"/>
    </row>
    <row r="70" spans="1:111" x14ac:dyDescent="0.2">
      <c r="A70" s="36">
        <v>40550</v>
      </c>
      <c r="B70" s="33" t="s">
        <v>182</v>
      </c>
      <c r="C70" s="4">
        <v>1</v>
      </c>
      <c r="F70" s="4">
        <v>1</v>
      </c>
      <c r="P70" s="4">
        <v>1</v>
      </c>
      <c r="T70" s="4">
        <v>1</v>
      </c>
      <c r="AR70" s="6"/>
      <c r="AS70" s="6"/>
      <c r="AT70" s="6"/>
      <c r="AU70" s="6"/>
      <c r="AV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19"/>
      <c r="BU70" s="152"/>
      <c r="BW70" s="4"/>
      <c r="BY70" s="4"/>
      <c r="BZ70" s="4"/>
      <c r="CA70" s="4"/>
      <c r="CB70" s="4"/>
      <c r="CD70" s="4"/>
      <c r="CE70" s="4"/>
      <c r="CG70" s="4"/>
      <c r="CK70" s="4"/>
      <c r="CL70" s="4"/>
      <c r="CO70" s="19"/>
      <c r="CP70" s="19"/>
      <c r="CQ70" s="19"/>
      <c r="CR70" s="19"/>
      <c r="CS70" s="4"/>
      <c r="CT70" s="4"/>
      <c r="CU70" s="6"/>
      <c r="CV70" s="6"/>
      <c r="CZ70" s="4"/>
      <c r="DA70" s="4"/>
      <c r="DB70" s="4"/>
      <c r="DC70" s="4"/>
      <c r="DD70" s="4"/>
    </row>
    <row r="71" spans="1:111" x14ac:dyDescent="0.2">
      <c r="A71" s="36">
        <v>40649</v>
      </c>
      <c r="B71" s="73" t="s">
        <v>314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L71" s="4">
        <v>1</v>
      </c>
      <c r="M71" s="4">
        <v>1</v>
      </c>
      <c r="P71" s="74">
        <v>1</v>
      </c>
      <c r="R71" s="74">
        <v>1</v>
      </c>
      <c r="S71" s="4">
        <v>1</v>
      </c>
      <c r="V71" s="4">
        <v>1</v>
      </c>
      <c r="AR71" s="6"/>
      <c r="AS71" s="6"/>
      <c r="AT71" s="6"/>
      <c r="AU71" s="6"/>
      <c r="AV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19"/>
      <c r="BU71" s="152"/>
      <c r="BW71" s="4"/>
      <c r="BY71" s="4"/>
      <c r="BZ71" s="4"/>
      <c r="CA71" s="4"/>
      <c r="CB71" s="4"/>
      <c r="CD71" s="4"/>
      <c r="CE71" s="4"/>
      <c r="CG71" s="4"/>
      <c r="CK71" s="4"/>
      <c r="CL71" s="4"/>
      <c r="CO71" s="19"/>
      <c r="CP71" s="19"/>
      <c r="CQ71" s="19"/>
      <c r="CR71" s="19"/>
      <c r="CS71" s="4">
        <v>1</v>
      </c>
      <c r="CT71" s="4"/>
      <c r="CU71" s="6"/>
      <c r="CV71" s="6"/>
      <c r="CW71" s="4">
        <v>1</v>
      </c>
      <c r="CZ71" s="4">
        <v>1</v>
      </c>
      <c r="DA71" s="4"/>
      <c r="DB71" s="4"/>
      <c r="DC71" s="4"/>
      <c r="DD71" s="4">
        <v>1</v>
      </c>
    </row>
    <row r="72" spans="1:111" x14ac:dyDescent="0.2">
      <c r="A72" s="36">
        <v>40677</v>
      </c>
      <c r="B72" s="33" t="s">
        <v>315</v>
      </c>
      <c r="E72" s="4">
        <v>1</v>
      </c>
      <c r="F72" s="4">
        <v>1</v>
      </c>
      <c r="G72" s="4">
        <v>1</v>
      </c>
      <c r="I72" s="4">
        <v>1</v>
      </c>
      <c r="L72" s="4">
        <v>1</v>
      </c>
      <c r="S72" s="4">
        <v>1</v>
      </c>
      <c r="AB72" s="4">
        <v>1</v>
      </c>
      <c r="AR72" s="6"/>
      <c r="AS72" s="6"/>
      <c r="AT72" s="6"/>
      <c r="AU72" s="6"/>
      <c r="AV72" s="6"/>
      <c r="AY72" s="4">
        <v>1</v>
      </c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19"/>
      <c r="BU72" s="152"/>
      <c r="BW72" s="4">
        <v>1</v>
      </c>
      <c r="BY72" s="4">
        <v>1</v>
      </c>
      <c r="BZ72" s="4">
        <v>1</v>
      </c>
      <c r="CA72" s="4">
        <v>1</v>
      </c>
      <c r="CB72" s="4">
        <v>1</v>
      </c>
      <c r="CD72" s="4">
        <v>1</v>
      </c>
      <c r="CE72" s="4">
        <v>1</v>
      </c>
      <c r="CG72" s="4">
        <v>1</v>
      </c>
      <c r="CK72" s="4">
        <v>1</v>
      </c>
      <c r="CL72" s="4"/>
      <c r="CO72" s="19"/>
      <c r="CP72" s="19"/>
      <c r="CQ72" s="19"/>
      <c r="CR72" s="19"/>
      <c r="CS72" s="4"/>
      <c r="CT72" s="4"/>
    </row>
    <row r="73" spans="1:111" x14ac:dyDescent="0.2">
      <c r="A73" s="36">
        <v>40726</v>
      </c>
      <c r="B73" s="73" t="s">
        <v>316</v>
      </c>
      <c r="D73" s="4">
        <v>1</v>
      </c>
      <c r="E73" s="4">
        <v>1</v>
      </c>
      <c r="F73" s="4">
        <v>1</v>
      </c>
      <c r="G73" s="4">
        <v>1</v>
      </c>
      <c r="I73" s="4">
        <v>1</v>
      </c>
      <c r="L73" s="4">
        <v>1</v>
      </c>
      <c r="P73" s="4">
        <v>1</v>
      </c>
      <c r="Q73" s="4">
        <v>1</v>
      </c>
      <c r="S73" s="4">
        <v>1</v>
      </c>
      <c r="V73" s="4">
        <v>1</v>
      </c>
      <c r="AR73" s="6"/>
      <c r="AS73" s="6"/>
      <c r="AT73" s="6"/>
      <c r="AU73" s="6"/>
      <c r="AV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19"/>
      <c r="BU73" s="152"/>
      <c r="BV73" s="4"/>
      <c r="BW73" s="4"/>
      <c r="BX73" s="4"/>
      <c r="BZ73" s="4"/>
      <c r="CA73" s="4"/>
      <c r="CB73" s="4"/>
      <c r="CC73" s="4"/>
      <c r="CK73" s="6"/>
      <c r="CL73" s="6"/>
      <c r="CO73" s="19"/>
      <c r="CP73" s="19"/>
      <c r="CQ73" s="19"/>
      <c r="CR73" s="19"/>
      <c r="CS73" s="4"/>
      <c r="CT73" s="4"/>
    </row>
    <row r="74" spans="1:111" x14ac:dyDescent="0.2">
      <c r="A74" s="36">
        <v>40733</v>
      </c>
      <c r="B74" s="33" t="s">
        <v>317</v>
      </c>
      <c r="D74" s="4">
        <v>1</v>
      </c>
      <c r="E74" s="4">
        <v>1</v>
      </c>
      <c r="F74" s="4">
        <v>1</v>
      </c>
      <c r="I74" s="4">
        <v>1</v>
      </c>
      <c r="L74" s="4">
        <v>1</v>
      </c>
      <c r="S74" s="4">
        <v>1</v>
      </c>
      <c r="V74" s="4">
        <v>1</v>
      </c>
      <c r="AR74" s="6"/>
      <c r="AS74" s="6"/>
      <c r="AT74" s="6"/>
      <c r="AU74" s="6"/>
      <c r="AV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19"/>
      <c r="BU74" s="152"/>
      <c r="BV74" s="4"/>
      <c r="BW74" s="4"/>
      <c r="BX74" s="4"/>
      <c r="BZ74" s="4"/>
      <c r="CA74" s="4"/>
      <c r="CB74" s="4"/>
      <c r="CC74" s="4"/>
      <c r="CK74" s="6"/>
      <c r="CL74" s="6"/>
      <c r="CO74" s="19"/>
      <c r="CP74" s="19"/>
      <c r="CQ74" s="19"/>
      <c r="CR74" s="19"/>
      <c r="CS74" s="4"/>
      <c r="CT74" s="4"/>
    </row>
    <row r="75" spans="1:111" x14ac:dyDescent="0.2">
      <c r="A75" s="36">
        <v>40741</v>
      </c>
      <c r="B75" s="33" t="s">
        <v>207</v>
      </c>
      <c r="D75" s="4">
        <v>1</v>
      </c>
      <c r="E75" s="4">
        <v>1</v>
      </c>
      <c r="I75" s="4">
        <v>1</v>
      </c>
      <c r="L75" s="4">
        <v>1</v>
      </c>
      <c r="M75" s="4">
        <v>1</v>
      </c>
      <c r="S75" s="4">
        <v>1</v>
      </c>
      <c r="V75" s="4">
        <v>1</v>
      </c>
      <c r="AM75" s="4">
        <v>1</v>
      </c>
      <c r="AR75" s="6"/>
      <c r="AS75" s="6"/>
      <c r="AT75" s="6"/>
      <c r="AU75" s="6"/>
      <c r="AV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19"/>
      <c r="BU75" s="152"/>
      <c r="BV75" s="4"/>
      <c r="BW75" s="4"/>
      <c r="BX75" s="4"/>
      <c r="BZ75" s="4"/>
      <c r="CA75" s="4"/>
      <c r="CB75" s="4"/>
      <c r="CC75" s="4"/>
      <c r="CK75" s="6"/>
      <c r="CL75" s="6"/>
      <c r="CO75" s="19"/>
      <c r="CP75" s="19"/>
      <c r="CQ75" s="19"/>
      <c r="CR75" s="19"/>
      <c r="CS75" s="4"/>
      <c r="CT75" s="4"/>
    </row>
    <row r="76" spans="1:111" s="16" customFormat="1" x14ac:dyDescent="0.2">
      <c r="A76" s="77">
        <v>40908</v>
      </c>
      <c r="B76" s="40" t="s">
        <v>235</v>
      </c>
      <c r="C76" s="5"/>
      <c r="D76" s="5">
        <v>1</v>
      </c>
      <c r="E76" s="5">
        <v>1</v>
      </c>
      <c r="F76" s="5"/>
      <c r="G76" s="5"/>
      <c r="H76" s="5">
        <v>1</v>
      </c>
      <c r="I76" s="5">
        <v>1</v>
      </c>
      <c r="J76" s="5"/>
      <c r="K76" s="5"/>
      <c r="L76" s="5">
        <v>0.5</v>
      </c>
      <c r="M76" s="5">
        <v>1</v>
      </c>
      <c r="N76" s="5"/>
      <c r="O76" s="5"/>
      <c r="P76" s="5"/>
      <c r="Q76" s="5">
        <v>1</v>
      </c>
      <c r="R76" s="5">
        <v>1</v>
      </c>
      <c r="S76" s="5">
        <v>1</v>
      </c>
      <c r="T76" s="5"/>
      <c r="U76" s="5"/>
      <c r="V76" s="5"/>
      <c r="W76" s="7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v>1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1"/>
      <c r="BO76" s="51"/>
      <c r="BP76" s="51"/>
      <c r="BQ76" s="5"/>
      <c r="BR76" s="5"/>
      <c r="BS76" s="5"/>
      <c r="BT76" s="5"/>
      <c r="BU76" s="152"/>
      <c r="BV76" s="5"/>
      <c r="BW76" s="5"/>
      <c r="BX76" s="5"/>
      <c r="BZ76" s="5"/>
      <c r="CA76" s="5"/>
      <c r="CB76" s="5"/>
      <c r="CC76" s="5"/>
      <c r="CD76" s="5"/>
      <c r="CM76" s="83"/>
      <c r="CZ76" s="5"/>
      <c r="DA76" s="5"/>
      <c r="DB76" s="5"/>
      <c r="DC76" s="5"/>
      <c r="DD76" s="5"/>
    </row>
    <row r="77" spans="1:111" x14ac:dyDescent="0.2">
      <c r="A77" s="87">
        <v>40999</v>
      </c>
      <c r="B77" s="73" t="s">
        <v>331</v>
      </c>
      <c r="D77" s="25">
        <v>1</v>
      </c>
      <c r="E77" s="25">
        <v>1</v>
      </c>
      <c r="F77" s="25"/>
      <c r="G77" s="25">
        <v>0.3</v>
      </c>
      <c r="H77" s="25"/>
      <c r="I77" s="25">
        <v>1</v>
      </c>
      <c r="L77" s="25"/>
      <c r="M77" s="25"/>
      <c r="N77" s="25"/>
      <c r="P77" s="25"/>
      <c r="Q77" s="25"/>
      <c r="R77" s="25"/>
      <c r="S77" s="25">
        <v>1</v>
      </c>
      <c r="V77" s="25">
        <v>1</v>
      </c>
      <c r="AA77" s="25"/>
      <c r="AB77" s="25"/>
      <c r="AC77" s="25"/>
      <c r="AM77" s="25"/>
      <c r="BC77" s="25"/>
      <c r="BD77" s="25"/>
      <c r="BE77" s="25"/>
      <c r="BF77" s="25"/>
      <c r="BK77" s="4"/>
      <c r="BL77" s="4"/>
      <c r="BM77" s="4"/>
      <c r="BN77" s="47"/>
      <c r="BO77" s="47"/>
      <c r="BP77" s="25"/>
      <c r="BQ77" s="10"/>
      <c r="BR77" s="4"/>
      <c r="BS77" s="4"/>
      <c r="BT77" s="4"/>
      <c r="BU77" s="152"/>
      <c r="CK77" s="6"/>
      <c r="CL77" s="6"/>
      <c r="CO77" s="24"/>
      <c r="CP77" s="24"/>
      <c r="CQ77" s="24"/>
      <c r="CR77" s="24"/>
      <c r="CS77" s="25"/>
      <c r="CT77" s="25"/>
      <c r="CU77" s="6"/>
      <c r="CV77" s="6"/>
      <c r="CW77" s="6"/>
      <c r="CX77" s="6"/>
      <c r="CY77" s="6"/>
      <c r="CZ77" s="4"/>
      <c r="DA77" s="25"/>
      <c r="DB77" s="25"/>
      <c r="DC77" s="25"/>
      <c r="DD77" s="25"/>
      <c r="DE77" s="86"/>
      <c r="DF77" s="86"/>
      <c r="DG77" s="86"/>
    </row>
    <row r="78" spans="1:111" x14ac:dyDescent="0.2">
      <c r="A78" s="87">
        <v>41041</v>
      </c>
      <c r="B78" s="73" t="s">
        <v>332</v>
      </c>
      <c r="D78" s="25">
        <v>1</v>
      </c>
      <c r="E78" s="25">
        <v>1</v>
      </c>
      <c r="F78" s="25">
        <v>1</v>
      </c>
      <c r="G78" s="25"/>
      <c r="H78" s="25">
        <v>1</v>
      </c>
      <c r="I78" s="25">
        <v>1</v>
      </c>
      <c r="L78" s="25"/>
      <c r="M78" s="25">
        <v>1</v>
      </c>
      <c r="N78" s="25">
        <v>1</v>
      </c>
      <c r="P78" s="85">
        <v>1</v>
      </c>
      <c r="Q78" s="25">
        <v>0.5</v>
      </c>
      <c r="R78" s="85">
        <v>1</v>
      </c>
      <c r="S78" s="25">
        <v>1</v>
      </c>
      <c r="V78" s="25">
        <v>1</v>
      </c>
      <c r="AA78" s="25"/>
      <c r="AB78" s="25"/>
      <c r="AC78" s="25"/>
      <c r="AM78" s="25"/>
      <c r="BC78" s="25"/>
      <c r="BD78" s="25"/>
      <c r="BE78" s="25"/>
      <c r="BF78" s="25"/>
      <c r="BK78" s="4"/>
      <c r="BL78" s="4"/>
      <c r="BM78" s="4"/>
      <c r="BN78" s="47"/>
      <c r="BO78" s="47"/>
      <c r="BP78" s="25"/>
      <c r="BQ78" s="10"/>
      <c r="BR78" s="4"/>
      <c r="BS78" s="4"/>
      <c r="BT78" s="4"/>
      <c r="BU78" s="152"/>
      <c r="CK78" s="6"/>
      <c r="CL78" s="6"/>
      <c r="CO78" s="24"/>
      <c r="CP78" s="24"/>
      <c r="CQ78" s="24"/>
      <c r="CR78" s="24"/>
      <c r="CS78" s="25"/>
      <c r="CT78" s="25"/>
      <c r="CU78" s="6"/>
      <c r="CV78" s="6"/>
      <c r="CW78" s="6"/>
      <c r="CX78" s="6"/>
      <c r="CY78" s="6"/>
      <c r="CZ78" s="4"/>
      <c r="DA78" s="25"/>
      <c r="DB78" s="25"/>
      <c r="DC78" s="25"/>
      <c r="DD78" s="25"/>
      <c r="DE78" s="86"/>
      <c r="DF78" s="86"/>
      <c r="DG78" s="86"/>
    </row>
    <row r="79" spans="1:111" x14ac:dyDescent="0.2">
      <c r="A79" s="88">
        <v>41055</v>
      </c>
      <c r="B79" s="73" t="s">
        <v>205</v>
      </c>
      <c r="D79" s="25">
        <v>1</v>
      </c>
      <c r="E79" s="25">
        <v>1</v>
      </c>
      <c r="F79" s="25">
        <v>1</v>
      </c>
      <c r="G79" s="25">
        <v>1</v>
      </c>
      <c r="H79" s="25"/>
      <c r="I79" s="25">
        <v>0.13</v>
      </c>
      <c r="L79" s="25">
        <v>1</v>
      </c>
      <c r="M79" s="25"/>
      <c r="N79" s="25"/>
      <c r="P79" s="25">
        <v>0.13</v>
      </c>
      <c r="Q79" s="215">
        <v>6.6666699999999995E-2</v>
      </c>
      <c r="R79" s="25"/>
      <c r="S79" s="25">
        <v>1</v>
      </c>
      <c r="V79" s="25"/>
      <c r="AA79" s="25"/>
      <c r="AB79" s="25"/>
      <c r="AC79" s="25"/>
      <c r="AM79" s="25"/>
      <c r="BC79" s="25"/>
      <c r="BD79" s="25"/>
      <c r="BE79" s="25"/>
      <c r="BF79" s="25"/>
      <c r="BK79" s="4"/>
      <c r="BL79" s="4"/>
      <c r="BM79" s="4"/>
      <c r="BN79" s="47"/>
      <c r="BO79" s="47"/>
      <c r="BP79" s="25"/>
      <c r="BQ79" s="10"/>
      <c r="BR79" s="4"/>
      <c r="BS79" s="4"/>
      <c r="BT79" s="4"/>
      <c r="BU79" s="152"/>
      <c r="CK79" s="6"/>
      <c r="CL79" s="6"/>
      <c r="CO79" s="24"/>
      <c r="CP79" s="24"/>
      <c r="CQ79" s="24"/>
      <c r="CR79" s="24"/>
      <c r="CS79" s="25"/>
      <c r="CT79" s="25">
        <v>1</v>
      </c>
      <c r="CU79" s="6"/>
      <c r="CV79" s="6"/>
      <c r="CW79" s="6"/>
      <c r="CX79" s="6"/>
      <c r="CY79" s="6"/>
      <c r="CZ79" s="4"/>
      <c r="DA79" s="25"/>
      <c r="DB79" s="25"/>
      <c r="DC79" s="25"/>
      <c r="DD79" s="86"/>
      <c r="DE79" s="86"/>
      <c r="DF79" s="86"/>
      <c r="DG79" s="86"/>
    </row>
    <row r="80" spans="1:111" x14ac:dyDescent="0.2">
      <c r="A80" s="88">
        <v>41104</v>
      </c>
      <c r="B80" s="73" t="s">
        <v>333</v>
      </c>
      <c r="D80" s="25">
        <v>1</v>
      </c>
      <c r="E80" s="25">
        <v>1</v>
      </c>
      <c r="F80" s="25"/>
      <c r="G80" s="25">
        <v>1</v>
      </c>
      <c r="H80" s="25"/>
      <c r="I80" s="25">
        <v>1</v>
      </c>
      <c r="L80" s="25">
        <v>1</v>
      </c>
      <c r="M80" s="25">
        <v>1</v>
      </c>
      <c r="N80" s="25"/>
      <c r="P80" s="25"/>
      <c r="Q80" s="25"/>
      <c r="R80" s="25">
        <v>1</v>
      </c>
      <c r="S80" s="25">
        <v>1</v>
      </c>
      <c r="V80" s="25">
        <v>1</v>
      </c>
      <c r="AA80" s="25"/>
      <c r="AB80" s="25"/>
      <c r="AC80" s="25"/>
      <c r="AM80" s="25">
        <v>1</v>
      </c>
      <c r="BC80" s="25"/>
      <c r="BD80" s="25"/>
      <c r="BE80" s="25"/>
      <c r="BF80" s="25"/>
      <c r="BK80" s="4"/>
      <c r="BL80" s="4"/>
      <c r="BM80" s="4"/>
      <c r="BN80" s="47"/>
      <c r="BO80" s="47"/>
      <c r="BP80" s="25">
        <v>1</v>
      </c>
      <c r="BQ80" s="10"/>
      <c r="BR80" s="4"/>
      <c r="BS80" s="4"/>
      <c r="BT80" s="4"/>
      <c r="BU80" s="152"/>
      <c r="CK80" s="6"/>
      <c r="CL80" s="6"/>
      <c r="CO80" s="24"/>
      <c r="CP80" s="24"/>
      <c r="CQ80" s="24"/>
      <c r="CR80" s="24"/>
      <c r="CS80" s="25"/>
      <c r="CT80" s="25"/>
      <c r="CU80" s="6"/>
      <c r="CV80" s="6"/>
      <c r="CW80" s="6"/>
      <c r="CX80" s="6"/>
      <c r="CY80" s="6"/>
      <c r="CZ80" s="4"/>
      <c r="DA80" s="25"/>
      <c r="DB80" s="25"/>
      <c r="DC80" s="25"/>
      <c r="DD80" s="86"/>
      <c r="DE80" s="86"/>
      <c r="DF80" s="86"/>
      <c r="DG80" s="86"/>
    </row>
    <row r="81" spans="1:170" x14ac:dyDescent="0.2">
      <c r="A81" s="88">
        <v>41111</v>
      </c>
      <c r="B81" s="73" t="s">
        <v>233</v>
      </c>
      <c r="D81" s="25">
        <v>1</v>
      </c>
      <c r="E81" s="25">
        <v>1</v>
      </c>
      <c r="F81" s="25">
        <v>1</v>
      </c>
      <c r="G81" s="25">
        <v>1</v>
      </c>
      <c r="H81" s="25"/>
      <c r="I81" s="25"/>
      <c r="L81" s="25">
        <v>1</v>
      </c>
      <c r="M81" s="25"/>
      <c r="N81" s="25"/>
      <c r="P81" s="25"/>
      <c r="Q81" s="25"/>
      <c r="R81" s="25"/>
      <c r="S81" s="25">
        <v>1</v>
      </c>
      <c r="V81" s="25"/>
      <c r="AA81" s="25"/>
      <c r="AB81" s="25"/>
      <c r="AC81" s="25"/>
      <c r="AM81" s="25"/>
      <c r="BC81" s="25"/>
      <c r="BD81" s="25"/>
      <c r="BE81" s="25"/>
      <c r="BF81" s="25"/>
      <c r="BK81" s="4"/>
      <c r="BL81" s="4"/>
      <c r="BM81" s="4"/>
      <c r="BN81" s="47"/>
      <c r="BO81" s="47"/>
      <c r="BP81" s="25"/>
      <c r="BQ81" s="10"/>
      <c r="BR81" s="4"/>
      <c r="BS81" s="4"/>
      <c r="BT81" s="4"/>
      <c r="BU81" s="152"/>
      <c r="CK81" s="6"/>
      <c r="CL81" s="6"/>
      <c r="CO81" s="24"/>
      <c r="CP81" s="24"/>
      <c r="CQ81" s="24"/>
      <c r="CR81" s="24"/>
      <c r="CS81" s="25"/>
      <c r="CT81" s="25"/>
      <c r="CU81" s="6"/>
      <c r="CV81" s="6"/>
      <c r="CW81" s="6"/>
      <c r="CX81" s="6"/>
      <c r="CY81" s="6"/>
      <c r="CZ81" s="4"/>
      <c r="DA81" s="25"/>
      <c r="DB81" s="25"/>
      <c r="DC81" s="25"/>
      <c r="DD81" s="86"/>
      <c r="DE81" s="86"/>
      <c r="DF81" s="86"/>
      <c r="DG81" s="86"/>
    </row>
    <row r="82" spans="1:170" x14ac:dyDescent="0.2">
      <c r="A82" s="88">
        <v>41139</v>
      </c>
      <c r="B82" s="73" t="s">
        <v>334</v>
      </c>
      <c r="D82" s="25">
        <v>1</v>
      </c>
      <c r="E82" s="25">
        <v>1</v>
      </c>
      <c r="F82" s="25">
        <v>1</v>
      </c>
      <c r="G82" s="25"/>
      <c r="H82" s="25"/>
      <c r="I82" s="25">
        <v>1</v>
      </c>
      <c r="L82" s="25">
        <v>1</v>
      </c>
      <c r="M82" s="25">
        <v>1</v>
      </c>
      <c r="N82" s="25"/>
      <c r="P82" s="25">
        <v>1</v>
      </c>
      <c r="Q82" s="25">
        <v>1</v>
      </c>
      <c r="R82" s="25">
        <v>1</v>
      </c>
      <c r="S82" s="25">
        <v>1</v>
      </c>
      <c r="V82" s="25">
        <v>1</v>
      </c>
      <c r="AA82" s="25">
        <v>1</v>
      </c>
      <c r="AB82" s="25">
        <v>1</v>
      </c>
      <c r="AC82" s="25"/>
      <c r="AM82" s="25">
        <v>1</v>
      </c>
      <c r="BC82" s="25">
        <v>1</v>
      </c>
      <c r="BD82" s="25"/>
      <c r="BE82" s="25"/>
      <c r="BF82" s="25"/>
      <c r="BK82" s="4"/>
      <c r="BL82" s="4"/>
      <c r="BM82" s="4"/>
      <c r="BN82" s="47"/>
      <c r="BO82" s="47"/>
      <c r="BP82" s="25"/>
      <c r="BQ82" s="10"/>
      <c r="BR82" s="4"/>
      <c r="BS82" s="4"/>
      <c r="BT82" s="4"/>
      <c r="BU82" s="152"/>
      <c r="CK82" s="6"/>
      <c r="CL82" s="6"/>
      <c r="CO82" s="24"/>
      <c r="CP82" s="24"/>
      <c r="CQ82" s="24"/>
      <c r="CR82" s="24"/>
      <c r="CS82" s="25">
        <v>1</v>
      </c>
      <c r="CT82" s="25">
        <v>1</v>
      </c>
      <c r="CU82" s="6"/>
      <c r="CV82" s="6"/>
      <c r="CW82" s="6"/>
      <c r="CX82" s="6"/>
      <c r="CY82" s="6"/>
      <c r="CZ82" s="4"/>
      <c r="DA82" s="25">
        <v>1</v>
      </c>
      <c r="DB82" s="25"/>
      <c r="DC82" s="25"/>
      <c r="DD82" s="25">
        <v>1</v>
      </c>
      <c r="DE82" s="24">
        <v>1</v>
      </c>
      <c r="DF82" s="24">
        <v>1</v>
      </c>
      <c r="DG82" s="24">
        <v>1</v>
      </c>
    </row>
    <row r="83" spans="1:170" s="16" customFormat="1" x14ac:dyDescent="0.2">
      <c r="A83" s="77">
        <v>41274</v>
      </c>
      <c r="B83" s="40" t="s">
        <v>335</v>
      </c>
      <c r="C83" s="5"/>
      <c r="D83" s="5">
        <v>1</v>
      </c>
      <c r="E83" s="5">
        <v>1</v>
      </c>
      <c r="F83" s="5"/>
      <c r="G83" s="5"/>
      <c r="H83" s="5"/>
      <c r="I83" s="5">
        <v>1</v>
      </c>
      <c r="J83" s="5"/>
      <c r="K83" s="5"/>
      <c r="L83" s="5"/>
      <c r="M83" s="5"/>
      <c r="N83" s="5"/>
      <c r="O83" s="5"/>
      <c r="P83" s="5"/>
      <c r="Q83" s="5"/>
      <c r="R83" s="5"/>
      <c r="S83" s="5">
        <v>1</v>
      </c>
      <c r="T83" s="5"/>
      <c r="U83" s="5"/>
      <c r="V83" s="5"/>
      <c r="W83" s="7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v>1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1"/>
      <c r="BO83" s="51"/>
      <c r="BP83" s="51"/>
      <c r="BQ83" s="5"/>
      <c r="BR83" s="5"/>
      <c r="BS83" s="5"/>
      <c r="BT83" s="5"/>
      <c r="BU83" s="152"/>
      <c r="BV83" s="5"/>
      <c r="BW83" s="5"/>
      <c r="BX83" s="5"/>
      <c r="BZ83" s="5"/>
      <c r="CA83" s="5"/>
      <c r="CB83" s="5"/>
      <c r="CC83" s="5"/>
      <c r="CD83" s="5"/>
      <c r="CM83" s="83"/>
      <c r="CO83" s="16">
        <v>1</v>
      </c>
      <c r="CR83" s="16">
        <v>1</v>
      </c>
      <c r="CZ83" s="5"/>
      <c r="DA83" s="5">
        <v>1</v>
      </c>
      <c r="DB83" s="5"/>
      <c r="DC83" s="5"/>
      <c r="DD83" s="5">
        <v>1</v>
      </c>
    </row>
    <row r="84" spans="1:170" x14ac:dyDescent="0.2">
      <c r="A84" s="36">
        <v>41398</v>
      </c>
      <c r="B84" s="52" t="s">
        <v>400</v>
      </c>
      <c r="D84" s="74">
        <v>1</v>
      </c>
      <c r="F84" s="4">
        <v>1</v>
      </c>
      <c r="G84" s="4">
        <v>1</v>
      </c>
      <c r="I84" s="74">
        <v>1</v>
      </c>
      <c r="L84" s="4">
        <v>1</v>
      </c>
      <c r="N84" s="46"/>
      <c r="P84" s="74">
        <v>1</v>
      </c>
      <c r="Q84" s="74">
        <v>1</v>
      </c>
      <c r="R84" s="46"/>
      <c r="V84" s="4">
        <v>1</v>
      </c>
      <c r="AC84" s="46"/>
      <c r="AG84" s="46"/>
      <c r="AM84" s="46"/>
      <c r="AX84" s="46"/>
      <c r="BE84" s="46"/>
      <c r="BF84" s="46"/>
      <c r="BK84" s="4"/>
      <c r="BL84" s="4"/>
      <c r="BM84" s="4"/>
      <c r="BN84" s="47"/>
      <c r="BO84" s="46"/>
      <c r="BP84" s="47"/>
      <c r="BQ84" s="10"/>
      <c r="BR84" s="4"/>
      <c r="BS84" s="4"/>
      <c r="BT84" s="4"/>
      <c r="BU84" s="152"/>
      <c r="BX84" s="74">
        <v>1</v>
      </c>
      <c r="BY84" s="74">
        <v>1</v>
      </c>
      <c r="CA84" s="74">
        <v>1</v>
      </c>
      <c r="CB84" s="74">
        <v>1</v>
      </c>
      <c r="CC84" s="74">
        <v>1</v>
      </c>
      <c r="CD84" s="74">
        <v>1</v>
      </c>
      <c r="CG84" s="74">
        <v>1</v>
      </c>
      <c r="CK84" s="6"/>
      <c r="CL84" s="74">
        <v>1</v>
      </c>
      <c r="CN84" s="4"/>
      <c r="CO84" s="19"/>
      <c r="CP84" s="19"/>
      <c r="CQ84" s="4"/>
      <c r="CR84" s="19"/>
      <c r="CU84" s="6"/>
      <c r="CW84" s="6"/>
      <c r="CX84" s="6"/>
      <c r="CY84" s="6"/>
      <c r="CZ84" s="4"/>
      <c r="DA84" s="4"/>
      <c r="DB84" s="4"/>
      <c r="DC84" s="4"/>
      <c r="DD84" s="4"/>
      <c r="DH84" s="4"/>
      <c r="DI84" s="4"/>
      <c r="DJ84" s="4"/>
      <c r="DK84" s="4"/>
    </row>
    <row r="85" spans="1:170" x14ac:dyDescent="0.2">
      <c r="A85" s="102">
        <v>41419</v>
      </c>
      <c r="B85" s="52" t="s">
        <v>205</v>
      </c>
      <c r="D85" s="100">
        <f>7/15</f>
        <v>0.46666666666666667</v>
      </c>
      <c r="E85" s="54">
        <v>1</v>
      </c>
      <c r="F85" s="54">
        <v>0</v>
      </c>
      <c r="G85" s="54">
        <v>0</v>
      </c>
      <c r="I85" s="100">
        <f>6/15</f>
        <v>0.4</v>
      </c>
      <c r="L85" s="54">
        <v>1</v>
      </c>
      <c r="M85" s="54">
        <v>1</v>
      </c>
      <c r="N85" s="100">
        <f>3/15</f>
        <v>0.2</v>
      </c>
      <c r="P85" s="100">
        <f>5/15</f>
        <v>0.33333333333333331</v>
      </c>
      <c r="Q85" s="100">
        <f>3/15</f>
        <v>0.2</v>
      </c>
      <c r="R85" s="100">
        <f>4/15</f>
        <v>0.26666666666666666</v>
      </c>
      <c r="S85" s="54">
        <v>1</v>
      </c>
      <c r="V85" s="54">
        <v>1</v>
      </c>
      <c r="AC85" s="100">
        <f>9/15</f>
        <v>0.6</v>
      </c>
      <c r="AG85" s="100">
        <f>7/15</f>
        <v>0.46666666666666667</v>
      </c>
      <c r="AM85" s="100">
        <f>7/15</f>
        <v>0.46666666666666667</v>
      </c>
      <c r="AX85" s="100"/>
      <c r="BE85" s="100">
        <f>3/15</f>
        <v>0.2</v>
      </c>
      <c r="BF85" s="100"/>
      <c r="BK85" s="4"/>
      <c r="BL85" s="4"/>
      <c r="BM85" s="4"/>
      <c r="BN85" s="47"/>
      <c r="BO85" s="100">
        <f>3/15</f>
        <v>0.2</v>
      </c>
      <c r="BP85" s="47"/>
      <c r="BQ85" s="10"/>
      <c r="BR85" s="4"/>
      <c r="BS85" s="4"/>
      <c r="BT85" s="4"/>
      <c r="BU85" s="152"/>
      <c r="BX85" s="100"/>
      <c r="BY85" s="100"/>
      <c r="CA85" s="100"/>
      <c r="CB85" s="100"/>
      <c r="CC85" s="100"/>
      <c r="CD85" s="100"/>
      <c r="CG85" s="100"/>
      <c r="CK85" s="6"/>
      <c r="CL85" s="100"/>
      <c r="CN85" s="54">
        <v>1</v>
      </c>
      <c r="CO85" s="19"/>
      <c r="CP85" s="19"/>
      <c r="CQ85" s="54">
        <v>1</v>
      </c>
      <c r="CR85" s="19"/>
      <c r="CU85" s="6"/>
      <c r="CV85" s="54"/>
      <c r="CW85" s="6"/>
      <c r="CX85" s="6"/>
      <c r="CY85" s="6"/>
      <c r="CZ85" s="4"/>
      <c r="DA85" s="54">
        <v>1</v>
      </c>
      <c r="DB85" s="54"/>
      <c r="DC85" s="54"/>
      <c r="DD85" s="4"/>
      <c r="DH85" s="54">
        <v>1</v>
      </c>
      <c r="DI85" s="54"/>
      <c r="DJ85" s="54">
        <v>1</v>
      </c>
      <c r="DK85" s="54">
        <v>1</v>
      </c>
    </row>
    <row r="86" spans="1:170" x14ac:dyDescent="0.2">
      <c r="A86" s="102">
        <v>41496</v>
      </c>
      <c r="B86" s="52" t="s">
        <v>257</v>
      </c>
      <c r="D86" s="54">
        <v>1</v>
      </c>
      <c r="E86" s="54">
        <v>1</v>
      </c>
      <c r="F86" s="54">
        <v>1</v>
      </c>
      <c r="G86" s="54">
        <v>1</v>
      </c>
      <c r="I86" s="54">
        <v>1</v>
      </c>
      <c r="L86" s="54">
        <v>1</v>
      </c>
      <c r="M86" s="54"/>
      <c r="N86" s="54"/>
      <c r="P86" s="101"/>
      <c r="Q86" s="54"/>
      <c r="R86" s="101"/>
      <c r="S86" s="54">
        <v>1</v>
      </c>
      <c r="V86" s="54"/>
      <c r="X86" s="54"/>
      <c r="Z86" s="54"/>
      <c r="AA86" s="54"/>
      <c r="AC86" s="54"/>
      <c r="AK86" s="55"/>
      <c r="AL86" s="55"/>
      <c r="AM86" s="54"/>
      <c r="AX86" s="54"/>
      <c r="BC86" s="54"/>
      <c r="BD86" s="54"/>
      <c r="BE86" s="54"/>
      <c r="BF86" s="54"/>
      <c r="BK86" s="4"/>
      <c r="BL86" s="4"/>
      <c r="BM86" s="4"/>
      <c r="BN86" s="47"/>
      <c r="BO86" s="47"/>
      <c r="BP86" s="47"/>
      <c r="BQ86" s="10"/>
      <c r="BR86" s="4"/>
      <c r="BS86" s="4"/>
      <c r="BT86" s="4"/>
      <c r="BU86" s="152"/>
      <c r="BX86" s="54"/>
      <c r="BY86" s="54"/>
      <c r="CA86" s="54"/>
      <c r="CB86" s="54"/>
      <c r="CC86" s="54"/>
      <c r="CD86" s="54"/>
      <c r="CG86" s="54"/>
      <c r="CK86" s="6"/>
      <c r="CL86" s="54"/>
      <c r="CO86" s="19"/>
      <c r="CP86" s="19"/>
      <c r="CQ86" s="54"/>
      <c r="CR86" s="19"/>
      <c r="CS86" s="54"/>
      <c r="CU86" s="6"/>
      <c r="CV86" s="54"/>
      <c r="CW86" s="6"/>
      <c r="CX86" s="6"/>
      <c r="CY86" s="6"/>
      <c r="CZ86" s="4"/>
      <c r="DA86" s="54"/>
      <c r="DB86" s="54"/>
      <c r="DC86" s="54"/>
      <c r="DD86" s="4"/>
    </row>
    <row r="87" spans="1:170" s="16" customFormat="1" x14ac:dyDescent="0.2">
      <c r="A87" s="77">
        <v>41639</v>
      </c>
      <c r="B87" s="40" t="s">
        <v>401</v>
      </c>
      <c r="C87" s="5"/>
      <c r="D87" s="5"/>
      <c r="E87" s="5">
        <v>1</v>
      </c>
      <c r="F87" s="5">
        <v>1</v>
      </c>
      <c r="G87" s="5"/>
      <c r="H87" s="5"/>
      <c r="I87" s="5">
        <v>1</v>
      </c>
      <c r="J87" s="5"/>
      <c r="K87" s="5"/>
      <c r="L87" s="5"/>
      <c r="M87" s="5"/>
      <c r="N87" s="5"/>
      <c r="O87" s="5"/>
      <c r="P87" s="5"/>
      <c r="Q87" s="5">
        <v>1</v>
      </c>
      <c r="R87" s="5"/>
      <c r="S87" s="5">
        <v>1</v>
      </c>
      <c r="T87" s="5"/>
      <c r="U87" s="5"/>
      <c r="V87" s="5"/>
      <c r="W87" s="7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>
        <v>1</v>
      </c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1"/>
      <c r="BO87" s="51"/>
      <c r="BP87" s="51"/>
      <c r="BQ87" s="5"/>
      <c r="BR87" s="5"/>
      <c r="BS87" s="5"/>
      <c r="BT87" s="5"/>
      <c r="BU87" s="152"/>
      <c r="BV87" s="5"/>
      <c r="BW87" s="5"/>
      <c r="BX87" s="5"/>
      <c r="BZ87" s="5"/>
      <c r="CA87" s="5"/>
      <c r="CB87" s="5"/>
      <c r="CC87" s="5"/>
      <c r="CD87" s="5"/>
      <c r="CM87" s="83"/>
      <c r="CV87" s="16">
        <v>1</v>
      </c>
      <c r="CZ87" s="5"/>
      <c r="DA87" s="5">
        <v>1</v>
      </c>
      <c r="DB87" s="5">
        <v>1</v>
      </c>
      <c r="DC87" s="5"/>
      <c r="DD87" s="5"/>
    </row>
    <row r="88" spans="1:170" x14ac:dyDescent="0.2">
      <c r="A88" s="36">
        <v>41762</v>
      </c>
      <c r="B88" s="52" t="s">
        <v>342</v>
      </c>
      <c r="C88" s="52"/>
      <c r="D88" s="74">
        <v>1</v>
      </c>
      <c r="F88" s="4">
        <v>1</v>
      </c>
      <c r="G88" s="4">
        <v>1</v>
      </c>
      <c r="I88" s="74">
        <v>1</v>
      </c>
      <c r="L88" s="4">
        <v>1</v>
      </c>
      <c r="N88" s="46"/>
      <c r="O88" s="46"/>
      <c r="P88" s="74">
        <v>1</v>
      </c>
      <c r="Q88" s="74"/>
      <c r="R88" s="46"/>
      <c r="S88" s="4">
        <v>1</v>
      </c>
      <c r="V88" s="4">
        <v>1</v>
      </c>
      <c r="X88" s="10"/>
      <c r="Y88" s="10"/>
      <c r="Z88" s="10"/>
      <c r="AA88" s="10"/>
      <c r="AB88" s="74">
        <v>1</v>
      </c>
      <c r="AC88" s="74"/>
      <c r="AD88" s="74"/>
      <c r="AE88" s="46"/>
      <c r="AF88" s="74"/>
      <c r="AG88" s="74"/>
      <c r="AH88" s="46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46"/>
      <c r="BF88" s="46"/>
      <c r="BK88" s="4"/>
      <c r="BL88" s="4"/>
      <c r="BM88" s="74">
        <v>1</v>
      </c>
      <c r="BN88" s="74"/>
      <c r="BO88" s="46"/>
      <c r="BT88" s="46"/>
      <c r="BX88" s="74">
        <v>1</v>
      </c>
      <c r="CA88" s="74">
        <v>1</v>
      </c>
      <c r="CB88" s="74">
        <v>1</v>
      </c>
      <c r="CC88" s="74">
        <v>1</v>
      </c>
      <c r="CD88" s="74">
        <v>1</v>
      </c>
      <c r="CF88" s="74">
        <v>1</v>
      </c>
      <c r="CG88" s="74">
        <v>1</v>
      </c>
      <c r="CH88" s="74"/>
      <c r="CI88" s="217"/>
      <c r="CJ88" s="217">
        <v>1</v>
      </c>
      <c r="CK88" s="74"/>
      <c r="CL88" s="74"/>
      <c r="CM88" s="256"/>
      <c r="CP88" s="4">
        <v>1</v>
      </c>
      <c r="CR88" s="4"/>
      <c r="CS88" s="4">
        <v>1</v>
      </c>
      <c r="CT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7"/>
      <c r="EE88" s="47"/>
      <c r="EF88" s="47"/>
      <c r="EG88" s="4"/>
      <c r="EH88" s="4"/>
      <c r="EI88" s="4"/>
      <c r="EJ88" s="48"/>
      <c r="FA88" s="11"/>
      <c r="FB88" s="19"/>
      <c r="FC88" s="19"/>
      <c r="FD88" s="19"/>
      <c r="FE88" s="19"/>
      <c r="FK88" s="4"/>
      <c r="FL88" s="4"/>
      <c r="FM88" s="4"/>
      <c r="FN88" s="4"/>
    </row>
    <row r="89" spans="1:170" x14ac:dyDescent="0.2">
      <c r="A89" s="102">
        <v>41769</v>
      </c>
      <c r="B89" s="52" t="s">
        <v>331</v>
      </c>
      <c r="C89" s="52"/>
      <c r="D89" s="100"/>
      <c r="E89" s="54"/>
      <c r="F89" s="54"/>
      <c r="G89" s="54">
        <v>1</v>
      </c>
      <c r="H89" s="54"/>
      <c r="I89" s="74">
        <v>1</v>
      </c>
      <c r="J89" s="54"/>
      <c r="K89" s="54"/>
      <c r="L89" s="54"/>
      <c r="M89" s="54"/>
      <c r="N89" s="100"/>
      <c r="O89" s="100"/>
      <c r="P89" s="100"/>
      <c r="Q89" s="100"/>
      <c r="R89" s="100"/>
      <c r="S89" s="54">
        <v>0.7</v>
      </c>
      <c r="T89" s="54"/>
      <c r="U89" s="54"/>
      <c r="V89" s="54">
        <v>1</v>
      </c>
      <c r="X89" s="10"/>
      <c r="Y89" s="10"/>
      <c r="Z89" s="10"/>
      <c r="AA89" s="10"/>
      <c r="AB89" s="100"/>
      <c r="AC89" s="100"/>
      <c r="AD89" s="100"/>
      <c r="AE89" s="100"/>
      <c r="AF89" s="100"/>
      <c r="AG89" s="100"/>
      <c r="AH89" s="101">
        <v>1</v>
      </c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1">
        <v>1</v>
      </c>
      <c r="BF89" s="100"/>
      <c r="BK89" s="4"/>
      <c r="BL89" s="4"/>
      <c r="BM89" s="100"/>
      <c r="BN89" s="100"/>
      <c r="BO89" s="100"/>
      <c r="BT89" s="100"/>
      <c r="BX89" s="100"/>
      <c r="CA89" s="100"/>
      <c r="CB89" s="100"/>
      <c r="CC89" s="100"/>
      <c r="CD89" s="100"/>
      <c r="CF89" s="100"/>
      <c r="CG89" s="100"/>
      <c r="CH89" s="100"/>
      <c r="CI89" s="227"/>
      <c r="CJ89" s="227"/>
      <c r="CK89" s="100"/>
      <c r="CL89" s="100"/>
      <c r="CM89" s="257"/>
      <c r="CP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7"/>
      <c r="EE89" s="47"/>
      <c r="EF89" s="47"/>
      <c r="EG89" s="4"/>
      <c r="EH89" s="4"/>
      <c r="EI89" s="4"/>
      <c r="EJ89" s="48"/>
      <c r="FA89" s="11"/>
      <c r="FB89" s="19"/>
      <c r="FC89" s="19"/>
      <c r="FD89" s="19"/>
      <c r="FE89" s="19"/>
      <c r="FK89" s="4"/>
      <c r="FL89" s="4"/>
      <c r="FM89" s="4"/>
      <c r="FN89" s="4"/>
    </row>
    <row r="90" spans="1:170" x14ac:dyDescent="0.2">
      <c r="A90" s="102">
        <v>41790</v>
      </c>
      <c r="B90" s="52" t="s">
        <v>205</v>
      </c>
      <c r="C90" s="52"/>
      <c r="D90" s="100">
        <v>1</v>
      </c>
      <c r="E90" s="54">
        <v>1</v>
      </c>
      <c r="F90" s="54"/>
      <c r="G90" s="54"/>
      <c r="H90" s="54"/>
      <c r="I90" s="74">
        <f>5/15</f>
        <v>0.33333333333333331</v>
      </c>
      <c r="J90" s="54"/>
      <c r="K90" s="54"/>
      <c r="L90" s="54">
        <v>1</v>
      </c>
      <c r="M90" s="54"/>
      <c r="N90" s="100"/>
      <c r="O90" s="100"/>
      <c r="P90" s="100">
        <f>3/15</f>
        <v>0.2</v>
      </c>
      <c r="Q90" s="100"/>
      <c r="R90" s="100">
        <f>10/15</f>
        <v>0.66666666666666663</v>
      </c>
      <c r="S90" s="54">
        <v>1</v>
      </c>
      <c r="T90" s="54"/>
      <c r="U90" s="54"/>
      <c r="V90" s="54">
        <v>1</v>
      </c>
      <c r="X90" s="10"/>
      <c r="Y90" s="10"/>
      <c r="Z90" s="10"/>
      <c r="AA90" s="10"/>
      <c r="AB90" s="100"/>
      <c r="AC90" s="100">
        <f>14/15</f>
        <v>0.93333333333333335</v>
      </c>
      <c r="AD90" s="100"/>
      <c r="AE90" s="100">
        <f>1/15</f>
        <v>6.6666666666666666E-2</v>
      </c>
      <c r="AF90" s="100"/>
      <c r="AG90" s="100"/>
      <c r="AH90" s="101"/>
      <c r="AI90" s="100"/>
      <c r="AJ90" s="100"/>
      <c r="AK90" s="100"/>
      <c r="AL90" s="100"/>
      <c r="AM90" s="100">
        <v>1</v>
      </c>
      <c r="AN90" s="100"/>
      <c r="AO90" s="100"/>
      <c r="AP90" s="100"/>
      <c r="AQ90" s="100">
        <v>1</v>
      </c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>
        <v>1</v>
      </c>
      <c r="BE90" s="101"/>
      <c r="BF90" s="100">
        <f>1/15</f>
        <v>6.6666666666666666E-2</v>
      </c>
      <c r="BK90" s="4"/>
      <c r="BL90" s="4"/>
      <c r="BM90" s="100"/>
      <c r="BN90" s="100"/>
      <c r="BO90" s="100">
        <f>2/15</f>
        <v>0.13333333333333333</v>
      </c>
      <c r="BT90" s="100">
        <f>1/15</f>
        <v>6.6666666666666666E-2</v>
      </c>
      <c r="BX90" s="100"/>
      <c r="CA90" s="100"/>
      <c r="CB90" s="100"/>
      <c r="CC90" s="100"/>
      <c r="CD90" s="100"/>
      <c r="CF90" s="100"/>
      <c r="CG90" s="100"/>
      <c r="CH90" s="100"/>
      <c r="CI90" s="227"/>
      <c r="CJ90" s="227"/>
      <c r="CK90" s="100"/>
      <c r="CL90" s="100"/>
      <c r="CM90" s="257"/>
      <c r="CP90" s="54">
        <v>1</v>
      </c>
      <c r="CR90" s="54"/>
      <c r="CS90" s="54"/>
      <c r="CT90" s="54"/>
      <c r="CU90" s="54"/>
      <c r="CV90" s="54">
        <v>1</v>
      </c>
      <c r="CW90" s="54"/>
      <c r="CX90" s="54"/>
      <c r="CY90" s="54">
        <v>1</v>
      </c>
      <c r="CZ90" s="54"/>
      <c r="DA90" s="54"/>
      <c r="DB90" s="54">
        <v>1</v>
      </c>
      <c r="DC90" s="54"/>
      <c r="DD90" s="54"/>
      <c r="DE90" s="54"/>
      <c r="DF90" s="54"/>
      <c r="DG90" s="54"/>
      <c r="DH90" s="54"/>
      <c r="DI90" s="54">
        <v>1</v>
      </c>
      <c r="DJ90" s="54"/>
      <c r="DK90" s="54">
        <v>1</v>
      </c>
      <c r="DL90" s="6">
        <v>1</v>
      </c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7"/>
      <c r="EE90" s="47"/>
      <c r="EF90" s="47"/>
      <c r="EG90" s="4"/>
      <c r="EH90" s="4"/>
      <c r="EI90" s="4"/>
      <c r="EJ90" s="48"/>
      <c r="FA90" s="11"/>
      <c r="FB90" s="19"/>
      <c r="FC90" s="19"/>
      <c r="FD90" s="19"/>
      <c r="FE90" s="19"/>
      <c r="FK90" s="4"/>
      <c r="FL90" s="4"/>
      <c r="FM90" s="4"/>
      <c r="FN90" s="4"/>
    </row>
    <row r="91" spans="1:170" s="16" customFormat="1" x14ac:dyDescent="0.2">
      <c r="A91" s="77">
        <v>42004</v>
      </c>
      <c r="B91" s="40" t="s">
        <v>335</v>
      </c>
      <c r="C91" s="5"/>
      <c r="D91" s="5">
        <v>1</v>
      </c>
      <c r="E91" s="5">
        <v>1</v>
      </c>
      <c r="F91" s="5">
        <v>1</v>
      </c>
      <c r="G91" s="5"/>
      <c r="H91" s="5"/>
      <c r="I91" s="5">
        <v>1</v>
      </c>
      <c r="J91" s="5"/>
      <c r="K91" s="5"/>
      <c r="L91" s="5"/>
      <c r="M91" s="5"/>
      <c r="N91" s="5"/>
      <c r="O91" s="5"/>
      <c r="P91" s="5"/>
      <c r="Q91" s="5">
        <v>1</v>
      </c>
      <c r="R91" s="5"/>
      <c r="S91" s="5">
        <v>1</v>
      </c>
      <c r="T91" s="5"/>
      <c r="U91" s="5"/>
      <c r="V91" s="5"/>
      <c r="W91" s="7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>
        <v>1</v>
      </c>
      <c r="BJ91" s="5"/>
      <c r="BK91" s="5"/>
      <c r="BL91" s="5"/>
      <c r="BM91" s="5"/>
      <c r="BN91" s="51"/>
      <c r="BO91" s="51"/>
      <c r="BP91" s="51"/>
      <c r="BQ91" s="5"/>
      <c r="BR91" s="5"/>
      <c r="BS91" s="5"/>
      <c r="BT91" s="5"/>
      <c r="BU91" s="152"/>
      <c r="BV91" s="5"/>
      <c r="BW91" s="5"/>
      <c r="BX91" s="5"/>
      <c r="BZ91" s="5"/>
      <c r="CA91" s="5"/>
      <c r="CB91" s="5"/>
      <c r="CC91" s="5"/>
      <c r="CD91" s="5"/>
      <c r="CM91" s="83"/>
      <c r="CP91" s="16">
        <v>1</v>
      </c>
      <c r="CX91" s="16">
        <v>1</v>
      </c>
      <c r="CZ91" s="5">
        <v>1</v>
      </c>
      <c r="DA91" s="5"/>
      <c r="DB91" s="5"/>
      <c r="DC91" s="5">
        <v>1</v>
      </c>
      <c r="DD91" s="5"/>
    </row>
    <row r="92" spans="1:170" x14ac:dyDescent="0.2">
      <c r="A92" s="36"/>
    </row>
    <row r="93" spans="1:170" x14ac:dyDescent="0.2">
      <c r="A93" s="36"/>
    </row>
    <row r="94" spans="1:170" x14ac:dyDescent="0.2">
      <c r="A94" s="36"/>
    </row>
    <row r="95" spans="1:170" x14ac:dyDescent="0.2">
      <c r="A95" s="36"/>
    </row>
    <row r="96" spans="1:170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</sheetData>
  <mergeCells count="8">
    <mergeCell ref="DH1:DK1"/>
    <mergeCell ref="DE1:DG1"/>
    <mergeCell ref="DB1:DD1"/>
    <mergeCell ref="C1:V1"/>
    <mergeCell ref="CY1:DA1"/>
    <mergeCell ref="BV1:CL1"/>
    <mergeCell ref="X1:BT1"/>
    <mergeCell ref="CN1:CX1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1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X8" sqref="CX8"/>
    </sheetView>
  </sheetViews>
  <sheetFormatPr defaultRowHeight="12.75" x14ac:dyDescent="0.2"/>
  <cols>
    <col min="1" max="1" width="12.7109375" style="33" bestFit="1" customWidth="1"/>
    <col min="2" max="2" width="28.5703125" style="33" bestFit="1" customWidth="1"/>
    <col min="3" max="3" width="5.85546875" style="4" bestFit="1" customWidth="1"/>
    <col min="4" max="4" width="6.28515625" style="4" bestFit="1" customWidth="1"/>
    <col min="5" max="5" width="5.5703125" style="4" bestFit="1" customWidth="1"/>
    <col min="6" max="6" width="6.7109375" style="4" bestFit="1" customWidth="1"/>
    <col min="7" max="7" width="5.28515625" style="4" bestFit="1" customWidth="1"/>
    <col min="8" max="8" width="4.85546875" style="4" bestFit="1" customWidth="1"/>
    <col min="9" max="9" width="6.28515625" style="4" bestFit="1" customWidth="1"/>
    <col min="10" max="10" width="5" style="4" bestFit="1" customWidth="1"/>
    <col min="11" max="11" width="5.85546875" style="4" bestFit="1" customWidth="1"/>
    <col min="12" max="12" width="7.5703125" style="4" bestFit="1" customWidth="1"/>
    <col min="13" max="13" width="5.42578125" style="4" bestFit="1" customWidth="1"/>
    <col min="14" max="14" width="10.140625" style="4" bestFit="1" customWidth="1"/>
    <col min="15" max="15" width="5.42578125" style="4" bestFit="1" customWidth="1"/>
    <col min="16" max="16" width="8.28515625" style="4" bestFit="1" customWidth="1"/>
    <col min="17" max="17" width="5.5703125" style="4" bestFit="1" customWidth="1"/>
    <col min="18" max="18" width="7" style="4" bestFit="1" customWidth="1"/>
    <col min="19" max="19" width="6" style="4" bestFit="1" customWidth="1"/>
    <col min="20" max="20" width="5" style="4" bestFit="1" customWidth="1"/>
    <col min="21" max="21" width="4.28515625" style="4" bestFit="1" customWidth="1"/>
    <col min="22" max="22" width="6.28515625" style="4" bestFit="1" customWidth="1"/>
    <col min="23" max="23" width="3.85546875" style="7" customWidth="1"/>
    <col min="24" max="24" width="6.85546875" style="4" bestFit="1" customWidth="1"/>
    <col min="25" max="25" width="5.140625" style="4" bestFit="1" customWidth="1"/>
    <col min="26" max="26" width="5.85546875" style="4" bestFit="1" customWidth="1"/>
    <col min="27" max="27" width="8.85546875" style="4" bestFit="1" customWidth="1"/>
    <col min="28" max="29" width="6.28515625" style="4" bestFit="1" customWidth="1"/>
    <col min="30" max="30" width="8.140625" style="4" bestFit="1" customWidth="1"/>
    <col min="31" max="31" width="6.7109375" style="4" bestFit="1" customWidth="1"/>
    <col min="32" max="32" width="6.28515625" style="4" bestFit="1" customWidth="1"/>
    <col min="33" max="33" width="6.7109375" style="4" bestFit="1" customWidth="1"/>
    <col min="34" max="34" width="8.85546875" style="4" bestFit="1" customWidth="1"/>
    <col min="35" max="35" width="5.140625" style="4" customWidth="1"/>
    <col min="36" max="36" width="4.42578125" style="4" bestFit="1" customWidth="1"/>
    <col min="37" max="37" width="3.7109375" style="4" bestFit="1" customWidth="1"/>
    <col min="38" max="38" width="8.28515625" style="4" bestFit="1" customWidth="1"/>
    <col min="39" max="39" width="6.28515625" style="4" bestFit="1" customWidth="1"/>
    <col min="40" max="40" width="6.7109375" style="4" bestFit="1" customWidth="1"/>
    <col min="41" max="41" width="7.7109375" style="4" bestFit="1" customWidth="1"/>
    <col min="42" max="42" width="6.7109375" style="4" bestFit="1" customWidth="1"/>
    <col min="43" max="43" width="8.42578125" style="4" bestFit="1" customWidth="1"/>
    <col min="44" max="45" width="6.28515625" style="4" bestFit="1" customWidth="1"/>
    <col min="46" max="46" width="5.7109375" style="4" bestFit="1" customWidth="1"/>
    <col min="47" max="47" width="5.85546875" style="4" bestFit="1" customWidth="1"/>
    <col min="48" max="48" width="6.28515625" style="4" bestFit="1" customWidth="1"/>
    <col min="49" max="49" width="6.85546875" style="4" customWidth="1"/>
    <col min="50" max="50" width="6.85546875" style="4" bestFit="1" customWidth="1"/>
    <col min="51" max="51" width="8.28515625" style="4" customWidth="1"/>
    <col min="52" max="52" width="8.28515625" style="4" bestFit="1" customWidth="1"/>
    <col min="53" max="53" width="7.5703125" style="4" bestFit="1" customWidth="1"/>
    <col min="54" max="54" width="4.85546875" style="4" bestFit="1" customWidth="1"/>
    <col min="55" max="55" width="5.7109375" style="4" bestFit="1" customWidth="1"/>
    <col min="56" max="56" width="7.5703125" style="4" bestFit="1" customWidth="1"/>
    <col min="57" max="57" width="6.140625" style="4" bestFit="1" customWidth="1"/>
    <col min="58" max="58" width="6.28515625" style="4" bestFit="1" customWidth="1"/>
    <col min="59" max="60" width="6.42578125" style="4" bestFit="1" customWidth="1"/>
    <col min="61" max="61" width="6.42578125" style="4" customWidth="1"/>
    <col min="62" max="62" width="5.42578125" style="4" bestFit="1" customWidth="1"/>
    <col min="63" max="63" width="8.7109375" style="47" bestFit="1" customWidth="1"/>
    <col min="64" max="64" width="7.28515625" style="47" bestFit="1" customWidth="1"/>
    <col min="65" max="65" width="7.42578125" style="47" bestFit="1" customWidth="1"/>
    <col min="66" max="66" width="9" style="4" bestFit="1" customWidth="1"/>
    <col min="67" max="67" width="7.7109375" style="4" bestFit="1" customWidth="1"/>
    <col min="68" max="68" width="4.28515625" style="4" bestFit="1" customWidth="1"/>
    <col min="69" max="69" width="6.5703125" style="48" bestFit="1" customWidth="1"/>
    <col min="70" max="70" width="7.7109375" style="6" bestFit="1" customWidth="1"/>
    <col min="71" max="71" width="7.140625" style="6" bestFit="1" customWidth="1"/>
    <col min="72" max="72" width="4.5703125" style="6" bestFit="1" customWidth="1"/>
    <col min="73" max="73" width="4.28515625" style="6" bestFit="1" customWidth="1"/>
    <col min="74" max="74" width="9" style="6" bestFit="1" customWidth="1"/>
    <col min="75" max="75" width="4.7109375" style="6" bestFit="1" customWidth="1"/>
    <col min="76" max="76" width="4.28515625" style="6" bestFit="1" customWidth="1"/>
    <col min="77" max="77" width="7" style="6" bestFit="1" customWidth="1"/>
    <col min="78" max="78" width="6.28515625" style="6" bestFit="1" customWidth="1"/>
    <col min="79" max="79" width="7.7109375" style="6" bestFit="1" customWidth="1"/>
    <col min="80" max="80" width="6.28515625" style="6" bestFit="1" customWidth="1"/>
    <col min="81" max="81" width="7.28515625" style="6" bestFit="1" customWidth="1"/>
    <col min="82" max="82" width="6.28515625" style="6" bestFit="1" customWidth="1"/>
    <col min="83" max="83" width="6" style="6" bestFit="1" customWidth="1"/>
    <col min="84" max="84" width="7.85546875" style="6" bestFit="1" customWidth="1"/>
    <col min="85" max="85" width="6.28515625" style="6" bestFit="1" customWidth="1"/>
    <col min="86" max="86" width="7.28515625" style="6" bestFit="1" customWidth="1"/>
    <col min="87" max="87" width="4.85546875" style="11" bestFit="1" customWidth="1"/>
    <col min="88" max="88" width="4.7109375" style="11" bestFit="1" customWidth="1"/>
    <col min="89" max="89" width="7.28515625" style="19" bestFit="1" customWidth="1"/>
    <col min="90" max="90" width="4.7109375" style="19" bestFit="1" customWidth="1"/>
    <col min="91" max="91" width="6.42578125" style="19" bestFit="1" customWidth="1"/>
    <col min="92" max="92" width="4.7109375" style="19" bestFit="1" customWidth="1"/>
    <col min="93" max="93" width="8.85546875" style="6" bestFit="1" customWidth="1"/>
    <col min="94" max="95" width="6.42578125" style="6" bestFit="1" customWidth="1"/>
    <col min="96" max="96" width="4.85546875" style="6" bestFit="1" customWidth="1"/>
    <col min="97" max="97" width="8" style="6" bestFit="1" customWidth="1"/>
    <col min="98" max="98" width="6.28515625" style="6" bestFit="1" customWidth="1"/>
    <col min="99" max="99" width="8.28515625" style="4" bestFit="1" customWidth="1"/>
    <col min="100" max="100" width="7.7109375" style="4" bestFit="1" customWidth="1"/>
    <col min="101" max="101" width="7.140625" style="4" bestFit="1" customWidth="1"/>
    <col min="102" max="102" width="7.140625" style="4" customWidth="1"/>
    <col min="103" max="103" width="12.85546875" style="4" bestFit="1" customWidth="1"/>
    <col min="104" max="104" width="7" style="6" bestFit="1" customWidth="1"/>
    <col min="105" max="105" width="5.28515625" style="6" bestFit="1" customWidth="1"/>
    <col min="106" max="106" width="8" style="6" bestFit="1" customWidth="1"/>
    <col min="107" max="107" width="8" style="6" customWidth="1"/>
    <col min="108" max="108" width="7.28515625" style="6" bestFit="1" customWidth="1"/>
    <col min="109" max="109" width="7.42578125" style="6" bestFit="1" customWidth="1"/>
    <col min="110" max="110" width="5" style="6" bestFit="1" customWidth="1"/>
    <col min="111" max="111" width="6.28515625" style="6" bestFit="1" customWidth="1"/>
    <col min="112" max="112" width="8.42578125" style="6" bestFit="1" customWidth="1"/>
    <col min="113" max="113" width="5.85546875" style="6" bestFit="1" customWidth="1"/>
    <col min="114" max="114" width="5.42578125" style="6" bestFit="1" customWidth="1"/>
    <col min="115" max="115" width="6.42578125" style="6" bestFit="1" customWidth="1"/>
    <col min="116" max="116" width="9.42578125" style="6" bestFit="1" customWidth="1"/>
    <col min="117" max="16384" width="9.140625" style="6"/>
  </cols>
  <sheetData>
    <row r="1" spans="1:116" ht="13.5" thickBot="1" x14ac:dyDescent="0.25">
      <c r="A1" s="65"/>
      <c r="B1" s="212"/>
      <c r="C1" s="246" t="s">
        <v>34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  <c r="X1" s="238" t="s">
        <v>175</v>
      </c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40"/>
      <c r="BU1" s="48"/>
      <c r="BV1" s="246" t="s">
        <v>236</v>
      </c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8"/>
      <c r="CM1" s="11"/>
      <c r="CN1" s="266" t="s">
        <v>268</v>
      </c>
      <c r="CO1" s="259"/>
      <c r="CP1" s="259"/>
      <c r="CQ1" s="259"/>
      <c r="CR1" s="259"/>
      <c r="CS1" s="259"/>
      <c r="CT1" s="259"/>
      <c r="CU1" s="259"/>
      <c r="CV1" s="259"/>
      <c r="CW1" s="259"/>
      <c r="CX1" s="265"/>
      <c r="CY1" s="247" t="s">
        <v>37</v>
      </c>
      <c r="CZ1" s="247"/>
      <c r="DA1" s="248"/>
      <c r="DB1" s="247" t="s">
        <v>38</v>
      </c>
      <c r="DC1" s="247"/>
      <c r="DD1" s="248"/>
      <c r="DE1" s="247" t="s">
        <v>61</v>
      </c>
      <c r="DF1" s="247"/>
      <c r="DG1" s="248"/>
      <c r="DH1" s="247" t="s">
        <v>394</v>
      </c>
      <c r="DI1" s="247"/>
      <c r="DJ1" s="247"/>
      <c r="DK1" s="248"/>
      <c r="DL1" s="177" t="s">
        <v>431</v>
      </c>
    </row>
    <row r="2" spans="1:116" x14ac:dyDescent="0.2">
      <c r="A2" s="42" t="s">
        <v>146</v>
      </c>
      <c r="B2" s="213" t="s">
        <v>1</v>
      </c>
      <c r="C2" s="167" t="s">
        <v>44</v>
      </c>
      <c r="D2" s="163" t="s">
        <v>249</v>
      </c>
      <c r="E2" s="164" t="s">
        <v>3</v>
      </c>
      <c r="F2" s="164" t="s">
        <v>4</v>
      </c>
      <c r="G2" s="164" t="s">
        <v>105</v>
      </c>
      <c r="H2" s="164" t="s">
        <v>16</v>
      </c>
      <c r="I2" s="164" t="s">
        <v>8</v>
      </c>
      <c r="J2" s="164" t="s">
        <v>55</v>
      </c>
      <c r="K2" s="164" t="s">
        <v>18</v>
      </c>
      <c r="L2" s="164" t="s">
        <v>7</v>
      </c>
      <c r="M2" s="164" t="s">
        <v>20</v>
      </c>
      <c r="N2" s="164" t="s">
        <v>76</v>
      </c>
      <c r="O2" s="164" t="s">
        <v>112</v>
      </c>
      <c r="P2" s="164" t="s">
        <v>6</v>
      </c>
      <c r="Q2" s="164" t="s">
        <v>9</v>
      </c>
      <c r="R2" s="122" t="s">
        <v>62</v>
      </c>
      <c r="S2" s="164" t="s">
        <v>5</v>
      </c>
      <c r="T2" s="164" t="s">
        <v>132</v>
      </c>
      <c r="U2" s="164" t="s">
        <v>14</v>
      </c>
      <c r="V2" s="166" t="s">
        <v>2</v>
      </c>
      <c r="X2" s="205" t="s">
        <v>237</v>
      </c>
      <c r="Y2" s="206" t="s">
        <v>201</v>
      </c>
      <c r="Z2" s="206" t="s">
        <v>179</v>
      </c>
      <c r="AA2" s="206" t="s">
        <v>196</v>
      </c>
      <c r="AB2" s="207" t="s">
        <v>160</v>
      </c>
      <c r="AC2" s="207" t="s">
        <v>395</v>
      </c>
      <c r="AD2" s="206" t="s">
        <v>249</v>
      </c>
      <c r="AE2" s="206" t="s">
        <v>230</v>
      </c>
      <c r="AF2" s="206" t="s">
        <v>157</v>
      </c>
      <c r="AG2" s="206" t="s">
        <v>385</v>
      </c>
      <c r="AH2" s="206" t="s">
        <v>68</v>
      </c>
      <c r="AI2" s="206" t="s">
        <v>199</v>
      </c>
      <c r="AJ2" s="206" t="s">
        <v>200</v>
      </c>
      <c r="AK2" s="206" t="s">
        <v>248</v>
      </c>
      <c r="AL2" s="206" t="s">
        <v>178</v>
      </c>
      <c r="AM2" s="208" t="s">
        <v>310</v>
      </c>
      <c r="AN2" s="206" t="s">
        <v>251</v>
      </c>
      <c r="AO2" s="206" t="s">
        <v>267</v>
      </c>
      <c r="AP2" s="206" t="s">
        <v>193</v>
      </c>
      <c r="AQ2" s="206" t="s">
        <v>398</v>
      </c>
      <c r="AR2" s="206" t="s">
        <v>8</v>
      </c>
      <c r="AS2" s="206" t="s">
        <v>8</v>
      </c>
      <c r="AT2" s="206" t="s">
        <v>31</v>
      </c>
      <c r="AU2" s="206" t="s">
        <v>174</v>
      </c>
      <c r="AV2" s="206" t="s">
        <v>12</v>
      </c>
      <c r="AW2" s="206" t="s">
        <v>177</v>
      </c>
      <c r="AX2" s="206" t="s">
        <v>396</v>
      </c>
      <c r="AY2" s="208" t="s">
        <v>74</v>
      </c>
      <c r="AZ2" s="206" t="s">
        <v>211</v>
      </c>
      <c r="BA2" s="206" t="s">
        <v>7</v>
      </c>
      <c r="BB2" s="206" t="s">
        <v>252</v>
      </c>
      <c r="BC2" s="206" t="s">
        <v>253</v>
      </c>
      <c r="BD2" s="206" t="s">
        <v>432</v>
      </c>
      <c r="BE2" s="206" t="s">
        <v>397</v>
      </c>
      <c r="BF2" s="206" t="s">
        <v>440</v>
      </c>
      <c r="BG2" s="206" t="s">
        <v>217</v>
      </c>
      <c r="BH2" s="206" t="s">
        <v>226</v>
      </c>
      <c r="BI2" s="206" t="s">
        <v>450</v>
      </c>
      <c r="BJ2" s="206" t="s">
        <v>216</v>
      </c>
      <c r="BK2" s="206" t="s">
        <v>202</v>
      </c>
      <c r="BL2" s="206" t="s">
        <v>180</v>
      </c>
      <c r="BM2" s="206" t="s">
        <v>433</v>
      </c>
      <c r="BN2" s="206" t="s">
        <v>176</v>
      </c>
      <c r="BO2" s="207" t="s">
        <v>159</v>
      </c>
      <c r="BP2" s="169" t="s">
        <v>327</v>
      </c>
      <c r="BQ2" s="206" t="s">
        <v>78</v>
      </c>
      <c r="BR2" s="206" t="s">
        <v>173</v>
      </c>
      <c r="BS2" s="207" t="s">
        <v>158</v>
      </c>
      <c r="BT2" s="204" t="s">
        <v>434</v>
      </c>
      <c r="BU2" s="49"/>
      <c r="BV2" s="195" t="s">
        <v>245</v>
      </c>
      <c r="BW2" s="203" t="s">
        <v>311</v>
      </c>
      <c r="BX2" s="196" t="s">
        <v>246</v>
      </c>
      <c r="BY2" s="196" t="s">
        <v>238</v>
      </c>
      <c r="BZ2" s="169" t="s">
        <v>239</v>
      </c>
      <c r="CA2" s="169" t="s">
        <v>240</v>
      </c>
      <c r="CB2" s="169" t="s">
        <v>8</v>
      </c>
      <c r="CC2" s="169" t="s">
        <v>262</v>
      </c>
      <c r="CD2" s="169" t="s">
        <v>228</v>
      </c>
      <c r="CE2" s="203" t="s">
        <v>312</v>
      </c>
      <c r="CF2" s="196" t="s">
        <v>263</v>
      </c>
      <c r="CG2" s="203" t="s">
        <v>313</v>
      </c>
      <c r="CH2" s="196" t="s">
        <v>260</v>
      </c>
      <c r="CI2" s="196" t="s">
        <v>241</v>
      </c>
      <c r="CJ2" s="196" t="s">
        <v>435</v>
      </c>
      <c r="CK2" s="203" t="s">
        <v>15</v>
      </c>
      <c r="CL2" s="204" t="s">
        <v>129</v>
      </c>
      <c r="CM2" s="11"/>
      <c r="CN2" s="260" t="s">
        <v>372</v>
      </c>
      <c r="CO2" s="203" t="s">
        <v>68</v>
      </c>
      <c r="CP2" s="253" t="s">
        <v>374</v>
      </c>
      <c r="CQ2" s="253" t="s">
        <v>374</v>
      </c>
      <c r="CR2" s="203" t="s">
        <v>16</v>
      </c>
      <c r="CS2" s="196" t="s">
        <v>97</v>
      </c>
      <c r="CT2" s="196" t="s">
        <v>322</v>
      </c>
      <c r="CU2" s="196" t="s">
        <v>74</v>
      </c>
      <c r="CV2" s="261" t="s">
        <v>390</v>
      </c>
      <c r="CW2" s="196" t="s">
        <v>94</v>
      </c>
      <c r="CX2" s="262" t="s">
        <v>451</v>
      </c>
      <c r="CY2" s="199" t="s">
        <v>128</v>
      </c>
      <c r="CZ2" s="196" t="s">
        <v>28</v>
      </c>
      <c r="DA2" s="197" t="s">
        <v>305</v>
      </c>
      <c r="DB2" s="192" t="s">
        <v>100</v>
      </c>
      <c r="DC2" s="263" t="s">
        <v>411</v>
      </c>
      <c r="DD2" s="190" t="s">
        <v>299</v>
      </c>
      <c r="DE2" s="189" t="s">
        <v>328</v>
      </c>
      <c r="DF2" s="175" t="s">
        <v>329</v>
      </c>
      <c r="DG2" s="188" t="s">
        <v>330</v>
      </c>
      <c r="DH2" s="185" t="s">
        <v>398</v>
      </c>
      <c r="DI2" s="175" t="s">
        <v>436</v>
      </c>
      <c r="DJ2" s="175" t="s">
        <v>216</v>
      </c>
      <c r="DK2" s="182" t="s">
        <v>399</v>
      </c>
      <c r="DL2" s="178" t="s">
        <v>375</v>
      </c>
    </row>
    <row r="3" spans="1:116" x14ac:dyDescent="0.2">
      <c r="A3" s="28">
        <f>COUNT(A5:A967)</f>
        <v>87</v>
      </c>
      <c r="B3" s="213"/>
      <c r="C3" s="153"/>
      <c r="D3" s="112"/>
      <c r="E3" s="112"/>
      <c r="F3" s="112"/>
      <c r="G3" s="112" t="s">
        <v>104</v>
      </c>
      <c r="H3" s="112"/>
      <c r="I3" s="112" t="s">
        <v>138</v>
      </c>
      <c r="J3" s="112"/>
      <c r="K3" s="112"/>
      <c r="L3" s="112"/>
      <c r="M3" s="112" t="s">
        <v>198</v>
      </c>
      <c r="N3" s="112"/>
      <c r="O3" s="112" t="s">
        <v>168</v>
      </c>
      <c r="P3" s="112"/>
      <c r="Q3" s="112"/>
      <c r="R3" s="112"/>
      <c r="S3" s="112"/>
      <c r="T3" s="112" t="s">
        <v>214</v>
      </c>
      <c r="U3" s="112"/>
      <c r="V3" s="154"/>
      <c r="X3" s="155"/>
      <c r="Y3" s="111" t="s">
        <v>198</v>
      </c>
      <c r="Z3" s="111" t="s">
        <v>189</v>
      </c>
      <c r="AA3" s="111" t="s">
        <v>197</v>
      </c>
      <c r="AB3" s="181"/>
      <c r="AC3" s="181"/>
      <c r="AD3" s="111" t="s">
        <v>250</v>
      </c>
      <c r="AE3" s="181"/>
      <c r="AF3" s="111"/>
      <c r="AG3" s="111"/>
      <c r="AH3" s="111"/>
      <c r="AI3" s="111" t="s">
        <v>213</v>
      </c>
      <c r="AJ3" s="111"/>
      <c r="AK3" s="111" t="s">
        <v>55</v>
      </c>
      <c r="AL3" s="111" t="s">
        <v>190</v>
      </c>
      <c r="AM3" s="111"/>
      <c r="AN3" s="111"/>
      <c r="AO3" s="111" t="s">
        <v>261</v>
      </c>
      <c r="AP3" s="111" t="s">
        <v>194</v>
      </c>
      <c r="AQ3" s="111"/>
      <c r="AR3" s="111" t="s">
        <v>210</v>
      </c>
      <c r="AS3" s="111" t="s">
        <v>169</v>
      </c>
      <c r="AT3" s="111"/>
      <c r="AU3" s="111" t="s">
        <v>171</v>
      </c>
      <c r="AV3" s="111" t="s">
        <v>195</v>
      </c>
      <c r="AW3" s="111" t="s">
        <v>191</v>
      </c>
      <c r="AX3" s="111"/>
      <c r="AY3" s="111"/>
      <c r="AZ3" s="111" t="s">
        <v>212</v>
      </c>
      <c r="BA3" s="111" t="s">
        <v>266</v>
      </c>
      <c r="BB3" s="111"/>
      <c r="BC3" s="111" t="s">
        <v>265</v>
      </c>
      <c r="BD3" s="111"/>
      <c r="BE3" s="111"/>
      <c r="BF3" s="111" t="s">
        <v>441</v>
      </c>
      <c r="BG3" s="111"/>
      <c r="BH3" s="111" t="s">
        <v>227</v>
      </c>
      <c r="BI3" s="111"/>
      <c r="BJ3" s="111"/>
      <c r="BK3" s="111"/>
      <c r="BL3" s="111" t="s">
        <v>138</v>
      </c>
      <c r="BM3" s="111"/>
      <c r="BN3" s="111" t="s">
        <v>192</v>
      </c>
      <c r="BO3" s="181"/>
      <c r="BP3" s="181"/>
      <c r="BQ3" s="111" t="s">
        <v>172</v>
      </c>
      <c r="BR3" s="111" t="s">
        <v>170</v>
      </c>
      <c r="BS3" s="111" t="s">
        <v>215</v>
      </c>
      <c r="BT3" s="209"/>
      <c r="BU3" s="48"/>
      <c r="BV3" s="153" t="s">
        <v>192</v>
      </c>
      <c r="BW3" s="112"/>
      <c r="BX3" s="112" t="s">
        <v>171</v>
      </c>
      <c r="BY3" s="174"/>
      <c r="BZ3" s="174"/>
      <c r="CA3" s="174"/>
      <c r="CB3" s="174"/>
      <c r="CC3" s="112" t="s">
        <v>261</v>
      </c>
      <c r="CD3" s="174" t="s">
        <v>247</v>
      </c>
      <c r="CE3" s="174" t="s">
        <v>318</v>
      </c>
      <c r="CF3" s="174" t="s">
        <v>264</v>
      </c>
      <c r="CG3" s="194" t="s">
        <v>402</v>
      </c>
      <c r="CH3" s="112" t="s">
        <v>261</v>
      </c>
      <c r="CI3" s="174"/>
      <c r="CJ3" s="174"/>
      <c r="CK3" s="174"/>
      <c r="CL3" s="184"/>
      <c r="CM3" s="11"/>
      <c r="CN3" s="198"/>
      <c r="CO3" s="194"/>
      <c r="CP3" s="193" t="s">
        <v>439</v>
      </c>
      <c r="CQ3" s="194" t="s">
        <v>414</v>
      </c>
      <c r="CR3" s="194"/>
      <c r="CS3" s="194"/>
      <c r="CT3" s="194"/>
      <c r="CU3" s="194"/>
      <c r="CV3" s="258" t="s">
        <v>403</v>
      </c>
      <c r="CW3" s="194"/>
      <c r="CX3" s="201"/>
      <c r="CY3" s="200"/>
      <c r="CZ3" s="112" t="s">
        <v>438</v>
      </c>
      <c r="DA3" s="154"/>
      <c r="DB3" s="173"/>
      <c r="DC3" s="264"/>
      <c r="DD3" s="191"/>
      <c r="DE3" s="173" t="s">
        <v>437</v>
      </c>
      <c r="DF3" s="112"/>
      <c r="DG3" s="154"/>
      <c r="DH3" s="186"/>
      <c r="DI3" s="174"/>
      <c r="DJ3" s="174"/>
      <c r="DK3" s="184"/>
      <c r="DL3" s="179"/>
    </row>
    <row r="4" spans="1:116" ht="13.5" thickBot="1" x14ac:dyDescent="0.25">
      <c r="A4" s="84"/>
      <c r="B4" s="214"/>
      <c r="C4" s="156">
        <f>SUM(C5:C97)</f>
        <v>2</v>
      </c>
      <c r="D4" s="210">
        <f t="shared" ref="D4:BP4" si="0">SUM(D5:D97)</f>
        <v>16.466666666666669</v>
      </c>
      <c r="E4" s="210">
        <f t="shared" si="0"/>
        <v>73.492307692307691</v>
      </c>
      <c r="F4" s="120">
        <f t="shared" si="0"/>
        <v>63.3</v>
      </c>
      <c r="G4" s="120">
        <f t="shared" si="0"/>
        <v>17.3</v>
      </c>
      <c r="H4" s="120">
        <f t="shared" si="0"/>
        <v>9</v>
      </c>
      <c r="I4" s="210">
        <f t="shared" si="0"/>
        <v>47.340256410256416</v>
      </c>
      <c r="J4" s="120">
        <f t="shared" si="0"/>
        <v>14.8</v>
      </c>
      <c r="K4" s="120">
        <f t="shared" si="0"/>
        <v>14.1</v>
      </c>
      <c r="L4" s="120">
        <f t="shared" si="0"/>
        <v>58.35</v>
      </c>
      <c r="M4" s="120">
        <f t="shared" si="0"/>
        <v>20</v>
      </c>
      <c r="N4" s="120">
        <f t="shared" si="0"/>
        <v>1.2</v>
      </c>
      <c r="O4" s="120">
        <f t="shared" si="0"/>
        <v>1</v>
      </c>
      <c r="P4" s="210">
        <f t="shared" si="0"/>
        <v>50.861102564102573</v>
      </c>
      <c r="Q4" s="210">
        <f t="shared" si="0"/>
        <v>30.266666699999998</v>
      </c>
      <c r="R4" s="210">
        <f t="shared" si="0"/>
        <v>15.241025641025642</v>
      </c>
      <c r="S4" s="120">
        <f t="shared" si="0"/>
        <v>77.7</v>
      </c>
      <c r="T4" s="120">
        <f t="shared" si="0"/>
        <v>7.5699999999999994</v>
      </c>
      <c r="U4" s="120">
        <f t="shared" si="0"/>
        <v>1</v>
      </c>
      <c r="V4" s="157">
        <f t="shared" si="0"/>
        <v>52.3</v>
      </c>
      <c r="W4" s="202"/>
      <c r="X4" s="156">
        <f t="shared" si="0"/>
        <v>1</v>
      </c>
      <c r="Y4" s="120">
        <f t="shared" si="0"/>
        <v>1</v>
      </c>
      <c r="Z4" s="120">
        <f t="shared" si="0"/>
        <v>1</v>
      </c>
      <c r="AA4" s="120">
        <f t="shared" si="0"/>
        <v>4</v>
      </c>
      <c r="AB4" s="120">
        <f t="shared" si="0"/>
        <v>7.1</v>
      </c>
      <c r="AC4" s="210">
        <f t="shared" si="0"/>
        <v>1.5333333333333332</v>
      </c>
      <c r="AD4" s="120">
        <f t="shared" si="0"/>
        <v>2</v>
      </c>
      <c r="AE4" s="210">
        <f t="shared" si="0"/>
        <v>1.0666666666666667</v>
      </c>
      <c r="AF4" s="120">
        <f t="shared" si="0"/>
        <v>2</v>
      </c>
      <c r="AG4" s="210">
        <f t="shared" si="0"/>
        <v>0.46666666666666667</v>
      </c>
      <c r="AH4" s="120">
        <f t="shared" si="0"/>
        <v>2</v>
      </c>
      <c r="AI4" s="120">
        <f t="shared" si="0"/>
        <v>1</v>
      </c>
      <c r="AJ4" s="120">
        <f t="shared" si="0"/>
        <v>1</v>
      </c>
      <c r="AK4" s="120">
        <f t="shared" si="0"/>
        <v>1</v>
      </c>
      <c r="AL4" s="120">
        <f t="shared" si="0"/>
        <v>1</v>
      </c>
      <c r="AM4" s="210">
        <f t="shared" si="0"/>
        <v>6.4666666666666668</v>
      </c>
      <c r="AN4" s="120">
        <f t="shared" si="0"/>
        <v>1</v>
      </c>
      <c r="AO4" s="120">
        <f t="shared" si="0"/>
        <v>1</v>
      </c>
      <c r="AP4" s="120">
        <f t="shared" si="0"/>
        <v>2</v>
      </c>
      <c r="AQ4" s="120">
        <f t="shared" si="0"/>
        <v>1</v>
      </c>
      <c r="AR4" s="120">
        <f t="shared" si="0"/>
        <v>3</v>
      </c>
      <c r="AS4" s="120">
        <f t="shared" si="0"/>
        <v>1</v>
      </c>
      <c r="AT4" s="120">
        <f t="shared" si="0"/>
        <v>1</v>
      </c>
      <c r="AU4" s="120">
        <f t="shared" si="0"/>
        <v>1</v>
      </c>
      <c r="AV4" s="120">
        <f t="shared" si="0"/>
        <v>2</v>
      </c>
      <c r="AW4" s="120">
        <f t="shared" si="0"/>
        <v>2</v>
      </c>
      <c r="AX4" s="120">
        <f t="shared" si="0"/>
        <v>1</v>
      </c>
      <c r="AY4" s="120">
        <f t="shared" si="0"/>
        <v>1</v>
      </c>
      <c r="AZ4" s="120">
        <f t="shared" si="0"/>
        <v>1</v>
      </c>
      <c r="BA4" s="120">
        <f t="shared" si="0"/>
        <v>1</v>
      </c>
      <c r="BB4" s="120">
        <f t="shared" si="0"/>
        <v>1</v>
      </c>
      <c r="BC4" s="120">
        <f t="shared" si="0"/>
        <v>2</v>
      </c>
      <c r="BD4" s="120">
        <f t="shared" si="0"/>
        <v>1</v>
      </c>
      <c r="BE4" s="120">
        <f t="shared" si="0"/>
        <v>1.2</v>
      </c>
      <c r="BF4" s="210">
        <f t="shared" si="0"/>
        <v>6.6666666666666666E-2</v>
      </c>
      <c r="BG4" s="120">
        <f t="shared" si="0"/>
        <v>0.8</v>
      </c>
      <c r="BH4" s="120">
        <f t="shared" si="0"/>
        <v>1</v>
      </c>
      <c r="BI4" s="120">
        <f t="shared" si="0"/>
        <v>1</v>
      </c>
      <c r="BJ4" s="120">
        <f t="shared" si="0"/>
        <v>2</v>
      </c>
      <c r="BK4" s="120">
        <f t="shared" si="0"/>
        <v>1</v>
      </c>
      <c r="BL4" s="120">
        <f t="shared" si="0"/>
        <v>1</v>
      </c>
      <c r="BM4" s="120">
        <f t="shared" si="0"/>
        <v>1</v>
      </c>
      <c r="BN4" s="120">
        <f t="shared" si="0"/>
        <v>1</v>
      </c>
      <c r="BO4" s="210">
        <f t="shared" si="0"/>
        <v>2.3333333333333335</v>
      </c>
      <c r="BP4" s="120">
        <f t="shared" si="0"/>
        <v>1</v>
      </c>
      <c r="BQ4" s="120">
        <f t="shared" ref="BQ4:DL4" si="1">SUM(BQ5:BQ97)</f>
        <v>2</v>
      </c>
      <c r="BR4" s="120">
        <f t="shared" si="1"/>
        <v>2</v>
      </c>
      <c r="BS4" s="120">
        <f t="shared" si="1"/>
        <v>1</v>
      </c>
      <c r="BT4" s="211">
        <f t="shared" si="1"/>
        <v>6.6666666666666666E-2</v>
      </c>
      <c r="BU4" s="202"/>
      <c r="BV4" s="156">
        <f t="shared" si="1"/>
        <v>1</v>
      </c>
      <c r="BW4" s="120">
        <f t="shared" si="1"/>
        <v>1</v>
      </c>
      <c r="BX4" s="120">
        <f t="shared" si="1"/>
        <v>4</v>
      </c>
      <c r="BY4" s="120">
        <f t="shared" si="1"/>
        <v>4</v>
      </c>
      <c r="BZ4" s="120">
        <f t="shared" si="1"/>
        <v>3</v>
      </c>
      <c r="CA4" s="120">
        <f t="shared" si="1"/>
        <v>5</v>
      </c>
      <c r="CB4" s="120">
        <f t="shared" si="1"/>
        <v>5</v>
      </c>
      <c r="CC4" s="120">
        <f t="shared" si="1"/>
        <v>3</v>
      </c>
      <c r="CD4" s="120">
        <f t="shared" si="1"/>
        <v>6</v>
      </c>
      <c r="CE4" s="120">
        <f t="shared" si="1"/>
        <v>3</v>
      </c>
      <c r="CF4" s="120">
        <f t="shared" si="1"/>
        <v>2</v>
      </c>
      <c r="CG4" s="120">
        <f t="shared" si="1"/>
        <v>3</v>
      </c>
      <c r="CH4" s="120">
        <f t="shared" si="1"/>
        <v>0.5</v>
      </c>
      <c r="CI4" s="120">
        <f t="shared" si="1"/>
        <v>2</v>
      </c>
      <c r="CJ4" s="120">
        <f t="shared" si="1"/>
        <v>1</v>
      </c>
      <c r="CK4" s="120">
        <f t="shared" si="1"/>
        <v>1</v>
      </c>
      <c r="CL4" s="157">
        <f t="shared" si="1"/>
        <v>1</v>
      </c>
      <c r="CM4" s="202"/>
      <c r="CN4" s="156">
        <f t="shared" si="1"/>
        <v>1</v>
      </c>
      <c r="CO4" s="120">
        <f t="shared" si="1"/>
        <v>1</v>
      </c>
      <c r="CP4" s="120">
        <f t="shared" si="1"/>
        <v>3</v>
      </c>
      <c r="CQ4" s="120">
        <f t="shared" si="1"/>
        <v>1</v>
      </c>
      <c r="CR4" s="120">
        <f t="shared" si="1"/>
        <v>1</v>
      </c>
      <c r="CS4" s="120">
        <f t="shared" si="1"/>
        <v>3</v>
      </c>
      <c r="CT4" s="120">
        <f t="shared" si="1"/>
        <v>2</v>
      </c>
      <c r="CU4" s="120">
        <f t="shared" si="1"/>
        <v>1</v>
      </c>
      <c r="CV4" s="121">
        <f t="shared" si="1"/>
        <v>2</v>
      </c>
      <c r="CW4" s="120">
        <f t="shared" si="1"/>
        <v>2</v>
      </c>
      <c r="CX4" s="157">
        <f t="shared" si="1"/>
        <v>1</v>
      </c>
      <c r="CY4" s="158">
        <f t="shared" si="1"/>
        <v>1</v>
      </c>
      <c r="CZ4" s="120">
        <f t="shared" si="1"/>
        <v>2</v>
      </c>
      <c r="DA4" s="157">
        <f t="shared" si="1"/>
        <v>4</v>
      </c>
      <c r="DB4" s="158">
        <f t="shared" si="1"/>
        <v>2</v>
      </c>
      <c r="DC4" s="158">
        <f t="shared" si="1"/>
        <v>1</v>
      </c>
      <c r="DD4" s="157">
        <f t="shared" si="1"/>
        <v>3</v>
      </c>
      <c r="DE4" s="158">
        <f t="shared" si="1"/>
        <v>1</v>
      </c>
      <c r="DF4" s="120">
        <f t="shared" si="1"/>
        <v>1</v>
      </c>
      <c r="DG4" s="157">
        <f t="shared" si="1"/>
        <v>1</v>
      </c>
      <c r="DH4" s="158">
        <f t="shared" si="1"/>
        <v>1</v>
      </c>
      <c r="DI4" s="120">
        <f t="shared" si="1"/>
        <v>1</v>
      </c>
      <c r="DJ4" s="120">
        <f t="shared" si="1"/>
        <v>1</v>
      </c>
      <c r="DK4" s="157">
        <f t="shared" si="1"/>
        <v>2</v>
      </c>
      <c r="DL4" s="180">
        <f t="shared" si="1"/>
        <v>1</v>
      </c>
    </row>
    <row r="5" spans="1:116" s="19" customFormat="1" x14ac:dyDescent="0.2">
      <c r="A5" s="37">
        <v>37986</v>
      </c>
      <c r="B5" s="89" t="s">
        <v>285</v>
      </c>
      <c r="C5" s="10"/>
      <c r="D5" s="10"/>
      <c r="E5" s="10">
        <v>1</v>
      </c>
      <c r="F5" s="10">
        <v>1</v>
      </c>
      <c r="G5" s="10"/>
      <c r="H5" s="10"/>
      <c r="I5" s="10">
        <v>1</v>
      </c>
      <c r="J5" s="10"/>
      <c r="K5" s="10">
        <v>1</v>
      </c>
      <c r="L5" s="10"/>
      <c r="M5" s="10"/>
      <c r="N5" s="10"/>
      <c r="O5" s="10"/>
      <c r="P5" s="10">
        <v>1</v>
      </c>
      <c r="Q5" s="10">
        <v>1</v>
      </c>
      <c r="R5" s="10"/>
      <c r="S5" s="10">
        <v>1</v>
      </c>
      <c r="T5" s="10"/>
      <c r="U5" s="10"/>
      <c r="V5" s="10">
        <v>1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10"/>
      <c r="BM5" s="10"/>
      <c r="BN5" s="63"/>
      <c r="BO5" s="10"/>
      <c r="BP5" s="10"/>
      <c r="BQ5" s="10"/>
      <c r="BR5" s="10"/>
      <c r="BS5" s="10"/>
      <c r="BT5" s="10"/>
      <c r="BU5" s="64"/>
      <c r="CZ5" s="10"/>
      <c r="DA5" s="10"/>
      <c r="DB5" s="10"/>
      <c r="DC5" s="10"/>
      <c r="DD5" s="10"/>
    </row>
    <row r="6" spans="1:116" s="19" customFormat="1" x14ac:dyDescent="0.2">
      <c r="A6" s="37">
        <v>41639</v>
      </c>
      <c r="B6" s="53" t="s">
        <v>404</v>
      </c>
      <c r="C6" s="10"/>
      <c r="D6" s="10"/>
      <c r="E6" s="10">
        <v>1</v>
      </c>
      <c r="F6" s="10">
        <v>1</v>
      </c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0">
        <v>1</v>
      </c>
      <c r="R6" s="10"/>
      <c r="S6" s="10">
        <v>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>
        <v>1</v>
      </c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63"/>
      <c r="BO6" s="63"/>
      <c r="BP6" s="63"/>
      <c r="BQ6" s="10"/>
      <c r="BR6" s="10"/>
      <c r="BS6" s="10"/>
      <c r="BT6" s="10"/>
      <c r="BU6" s="64"/>
      <c r="BV6" s="10"/>
      <c r="BW6" s="10"/>
      <c r="BX6" s="10"/>
      <c r="BZ6" s="10"/>
      <c r="CA6" s="10"/>
      <c r="CB6" s="10"/>
      <c r="CC6" s="10"/>
      <c r="CD6" s="10"/>
      <c r="CV6" s="19">
        <v>1</v>
      </c>
      <c r="CZ6" s="10"/>
      <c r="DA6" s="10">
        <v>1</v>
      </c>
      <c r="DB6" s="10">
        <v>1</v>
      </c>
      <c r="DC6" s="10"/>
      <c r="DD6" s="10"/>
    </row>
    <row r="7" spans="1:116" s="19" customFormat="1" x14ac:dyDescent="0.2">
      <c r="A7" s="37">
        <v>41274</v>
      </c>
      <c r="B7" s="53" t="s">
        <v>335</v>
      </c>
      <c r="C7" s="10"/>
      <c r="D7" s="10">
        <v>1</v>
      </c>
      <c r="E7" s="10">
        <v>1</v>
      </c>
      <c r="F7" s="10"/>
      <c r="G7" s="10"/>
      <c r="H7" s="10"/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>
        <v>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>
        <v>1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63"/>
      <c r="BO7" s="63"/>
      <c r="BP7" s="63"/>
      <c r="BQ7" s="10"/>
      <c r="BR7" s="10"/>
      <c r="BS7" s="10"/>
      <c r="BT7" s="10"/>
      <c r="BU7" s="64"/>
      <c r="BV7" s="10"/>
      <c r="BW7" s="10"/>
      <c r="BX7" s="10"/>
      <c r="BZ7" s="10"/>
      <c r="CA7" s="10"/>
      <c r="CB7" s="10"/>
      <c r="CC7" s="10"/>
      <c r="CD7" s="10"/>
      <c r="CO7" s="19">
        <v>1</v>
      </c>
      <c r="CR7" s="19">
        <v>1</v>
      </c>
      <c r="CZ7" s="10"/>
      <c r="DA7" s="10">
        <v>1</v>
      </c>
      <c r="DB7" s="10"/>
      <c r="DC7" s="10"/>
      <c r="DD7" s="10">
        <v>1</v>
      </c>
    </row>
    <row r="8" spans="1:116" s="19" customFormat="1" x14ac:dyDescent="0.2">
      <c r="A8" s="37">
        <v>42004</v>
      </c>
      <c r="B8" s="53" t="s">
        <v>335</v>
      </c>
      <c r="C8" s="10"/>
      <c r="D8" s="10">
        <v>1</v>
      </c>
      <c r="E8" s="10">
        <v>1</v>
      </c>
      <c r="F8" s="10">
        <v>1</v>
      </c>
      <c r="G8" s="10"/>
      <c r="H8" s="10"/>
      <c r="I8" s="10">
        <v>1</v>
      </c>
      <c r="J8" s="10"/>
      <c r="K8" s="10"/>
      <c r="L8" s="10"/>
      <c r="M8" s="10"/>
      <c r="N8" s="10"/>
      <c r="O8" s="10"/>
      <c r="P8" s="10"/>
      <c r="Q8" s="10">
        <v>1</v>
      </c>
      <c r="R8" s="10"/>
      <c r="S8" s="10">
        <v>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>
        <v>1</v>
      </c>
      <c r="BJ8" s="10"/>
      <c r="BK8" s="10"/>
      <c r="BL8" s="10"/>
      <c r="BM8" s="10"/>
      <c r="BN8" s="63"/>
      <c r="BO8" s="63"/>
      <c r="BP8" s="63"/>
      <c r="BQ8" s="10"/>
      <c r="BR8" s="10"/>
      <c r="BS8" s="10"/>
      <c r="BT8" s="10"/>
      <c r="BU8" s="64"/>
      <c r="BV8" s="10"/>
      <c r="BW8" s="10"/>
      <c r="BX8" s="10"/>
      <c r="BZ8" s="10"/>
      <c r="CA8" s="10"/>
      <c r="CB8" s="10"/>
      <c r="CC8" s="10"/>
      <c r="CD8" s="10"/>
      <c r="CP8" s="19">
        <v>1</v>
      </c>
      <c r="CX8" s="10">
        <v>1</v>
      </c>
      <c r="CZ8" s="10">
        <v>1</v>
      </c>
      <c r="DA8" s="10"/>
      <c r="DB8" s="10"/>
      <c r="DC8" s="10">
        <v>1</v>
      </c>
      <c r="DD8" s="10"/>
    </row>
    <row r="9" spans="1:116" s="19" customFormat="1" x14ac:dyDescent="0.2">
      <c r="A9" s="37">
        <v>39813</v>
      </c>
      <c r="B9" s="53" t="s">
        <v>235</v>
      </c>
      <c r="C9" s="10"/>
      <c r="D9" s="10"/>
      <c r="E9" s="10">
        <v>1</v>
      </c>
      <c r="F9" s="10">
        <v>1</v>
      </c>
      <c r="G9" s="10"/>
      <c r="H9" s="10">
        <v>1</v>
      </c>
      <c r="I9" s="10"/>
      <c r="J9" s="10">
        <v>1</v>
      </c>
      <c r="K9" s="10"/>
      <c r="L9" s="10"/>
      <c r="M9" s="10"/>
      <c r="N9" s="10"/>
      <c r="O9" s="10"/>
      <c r="P9" s="10">
        <v>1</v>
      </c>
      <c r="Q9" s="10"/>
      <c r="R9" s="10"/>
      <c r="S9" s="10">
        <v>1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63"/>
      <c r="BO9" s="63"/>
      <c r="BP9" s="63"/>
      <c r="BQ9" s="10"/>
      <c r="BR9" s="10"/>
      <c r="BS9" s="10"/>
      <c r="BT9" s="10"/>
      <c r="BU9" s="64"/>
      <c r="CZ9" s="10"/>
      <c r="DA9" s="10"/>
      <c r="DB9" s="10"/>
      <c r="DC9" s="10"/>
      <c r="DD9" s="10"/>
    </row>
    <row r="10" spans="1:116" s="19" customFormat="1" x14ac:dyDescent="0.2">
      <c r="A10" s="37">
        <v>40178</v>
      </c>
      <c r="B10" s="53" t="s">
        <v>235</v>
      </c>
      <c r="C10" s="10"/>
      <c r="D10" s="10"/>
      <c r="E10" s="10">
        <v>1</v>
      </c>
      <c r="F10" s="10"/>
      <c r="G10" s="10"/>
      <c r="H10" s="10">
        <v>1</v>
      </c>
      <c r="I10" s="10">
        <v>1</v>
      </c>
      <c r="J10" s="10">
        <v>1</v>
      </c>
      <c r="K10" s="10"/>
      <c r="L10" s="10">
        <v>0.3</v>
      </c>
      <c r="M10" s="10">
        <v>1</v>
      </c>
      <c r="N10" s="10"/>
      <c r="O10" s="10"/>
      <c r="P10" s="10">
        <v>1</v>
      </c>
      <c r="Q10" s="10"/>
      <c r="R10" s="10"/>
      <c r="S10" s="10">
        <v>1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63"/>
      <c r="BO10" s="63"/>
      <c r="BP10" s="63"/>
      <c r="BQ10" s="10"/>
      <c r="BR10" s="10"/>
      <c r="BS10" s="10"/>
      <c r="BT10" s="10"/>
      <c r="BU10" s="64"/>
      <c r="BV10" s="10"/>
      <c r="BW10" s="10"/>
      <c r="BX10" s="10"/>
      <c r="BZ10" s="10"/>
      <c r="CA10" s="10"/>
      <c r="CB10" s="10"/>
      <c r="CC10" s="10"/>
      <c r="CD10" s="10"/>
      <c r="CZ10" s="10"/>
      <c r="DA10" s="10"/>
      <c r="DB10" s="10"/>
      <c r="DC10" s="10"/>
      <c r="DD10" s="10"/>
    </row>
    <row r="11" spans="1:116" s="19" customFormat="1" x14ac:dyDescent="0.2">
      <c r="A11" s="37">
        <v>40908</v>
      </c>
      <c r="B11" s="53" t="s">
        <v>235</v>
      </c>
      <c r="C11" s="10"/>
      <c r="D11" s="10">
        <v>1</v>
      </c>
      <c r="E11" s="10">
        <v>1</v>
      </c>
      <c r="F11" s="10"/>
      <c r="G11" s="10"/>
      <c r="H11" s="10">
        <v>1</v>
      </c>
      <c r="I11" s="10">
        <v>1</v>
      </c>
      <c r="J11" s="10"/>
      <c r="K11" s="10"/>
      <c r="L11" s="10">
        <v>0.5</v>
      </c>
      <c r="M11" s="10">
        <v>1</v>
      </c>
      <c r="N11" s="10"/>
      <c r="O11" s="10"/>
      <c r="P11" s="10"/>
      <c r="Q11" s="10">
        <v>1</v>
      </c>
      <c r="R11" s="10">
        <v>1</v>
      </c>
      <c r="S11" s="10">
        <v>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>
        <v>1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63"/>
      <c r="BO11" s="63"/>
      <c r="BP11" s="63"/>
      <c r="BQ11" s="10"/>
      <c r="BR11" s="10"/>
      <c r="BS11" s="10"/>
      <c r="BT11" s="10"/>
      <c r="BU11" s="64"/>
      <c r="BV11" s="10"/>
      <c r="BW11" s="10"/>
      <c r="BX11" s="10"/>
      <c r="BZ11" s="10"/>
      <c r="CA11" s="10"/>
      <c r="CB11" s="10"/>
      <c r="CC11" s="10"/>
      <c r="CD11" s="10"/>
      <c r="CZ11" s="10"/>
      <c r="DA11" s="10"/>
      <c r="DB11" s="10"/>
      <c r="DC11" s="10"/>
      <c r="DD11" s="10"/>
    </row>
    <row r="12" spans="1:116" s="19" customFormat="1" x14ac:dyDescent="0.2">
      <c r="A12" s="37">
        <v>40543</v>
      </c>
      <c r="B12" s="53" t="s">
        <v>286</v>
      </c>
      <c r="C12" s="10"/>
      <c r="D12" s="10"/>
      <c r="E12" s="10">
        <v>1</v>
      </c>
      <c r="F12" s="10"/>
      <c r="G12" s="10"/>
      <c r="H12" s="10">
        <v>1</v>
      </c>
      <c r="I12" s="10">
        <v>1</v>
      </c>
      <c r="J12" s="10"/>
      <c r="K12" s="10"/>
      <c r="L12" s="10">
        <v>0.3</v>
      </c>
      <c r="M12" s="10"/>
      <c r="N12" s="10"/>
      <c r="O12" s="10"/>
      <c r="P12" s="10"/>
      <c r="Q12" s="10"/>
      <c r="R12" s="10">
        <v>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63"/>
      <c r="BO12" s="63"/>
      <c r="BP12" s="63"/>
      <c r="BQ12" s="10"/>
      <c r="BR12" s="10"/>
      <c r="BS12" s="10"/>
      <c r="BT12" s="10"/>
      <c r="BU12" s="64"/>
      <c r="BV12" s="10"/>
      <c r="BW12" s="10"/>
      <c r="BX12" s="10"/>
      <c r="BZ12" s="10"/>
      <c r="CA12" s="10"/>
      <c r="CB12" s="10"/>
      <c r="CC12" s="10"/>
      <c r="CD12" s="10"/>
      <c r="CZ12" s="10"/>
      <c r="DA12" s="10"/>
      <c r="DB12" s="10"/>
      <c r="DC12" s="10"/>
      <c r="DD12" s="10"/>
    </row>
    <row r="13" spans="1:116" s="19" customFormat="1" x14ac:dyDescent="0.2">
      <c r="A13" s="37">
        <v>39447</v>
      </c>
      <c r="B13" s="89" t="s">
        <v>286</v>
      </c>
      <c r="C13" s="10"/>
      <c r="D13" s="10"/>
      <c r="E13" s="10">
        <v>1</v>
      </c>
      <c r="F13" s="10"/>
      <c r="G13" s="10"/>
      <c r="H13" s="10"/>
      <c r="I13" s="10"/>
      <c r="J13" s="10"/>
      <c r="K13" s="10">
        <v>1</v>
      </c>
      <c r="L13" s="10">
        <v>0.25</v>
      </c>
      <c r="M13" s="10">
        <v>1</v>
      </c>
      <c r="N13" s="10"/>
      <c r="O13" s="10"/>
      <c r="P13" s="10">
        <v>1</v>
      </c>
      <c r="Q13" s="10">
        <v>1</v>
      </c>
      <c r="R13" s="10"/>
      <c r="S13" s="10">
        <v>1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>
        <v>1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63"/>
      <c r="BO13" s="63"/>
      <c r="BP13" s="63"/>
      <c r="BQ13" s="10"/>
      <c r="BR13" s="10"/>
      <c r="BS13" s="10"/>
      <c r="BT13" s="10"/>
      <c r="BU13" s="64"/>
      <c r="CZ13" s="10"/>
      <c r="DA13" s="10"/>
      <c r="DB13" s="10"/>
      <c r="DC13" s="10"/>
      <c r="DD13" s="10"/>
    </row>
    <row r="14" spans="1:116" s="19" customFormat="1" x14ac:dyDescent="0.2">
      <c r="A14" s="37">
        <v>39082</v>
      </c>
      <c r="B14" s="89" t="s">
        <v>286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</v>
      </c>
      <c r="N14" s="10"/>
      <c r="O14" s="10"/>
      <c r="P14" s="10">
        <v>1</v>
      </c>
      <c r="Q14" s="10">
        <v>1</v>
      </c>
      <c r="R14" s="10"/>
      <c r="S14" s="10">
        <v>1</v>
      </c>
      <c r="T14" s="10"/>
      <c r="U14" s="10"/>
      <c r="V14" s="10"/>
      <c r="W14" s="10"/>
      <c r="X14" s="10"/>
      <c r="Y14" s="10">
        <v>1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63"/>
      <c r="BO14" s="10"/>
      <c r="BP14" s="10"/>
      <c r="BQ14" s="10"/>
      <c r="BR14" s="10"/>
      <c r="BS14" s="10"/>
      <c r="BT14" s="10"/>
      <c r="BU14" s="64"/>
      <c r="CZ14" s="10"/>
      <c r="DA14" s="10"/>
      <c r="DB14" s="10"/>
      <c r="DC14" s="10"/>
      <c r="DD14" s="10"/>
    </row>
    <row r="15" spans="1:116" s="19" customFormat="1" x14ac:dyDescent="0.2">
      <c r="A15" s="37">
        <v>40222</v>
      </c>
      <c r="B15" s="53" t="s">
        <v>254</v>
      </c>
      <c r="C15" s="10"/>
      <c r="D15" s="10"/>
      <c r="E15" s="10">
        <v>1</v>
      </c>
      <c r="F15" s="10">
        <v>1</v>
      </c>
      <c r="G15" s="10">
        <v>1</v>
      </c>
      <c r="H15" s="10"/>
      <c r="I15" s="10">
        <v>1</v>
      </c>
      <c r="J15" s="10"/>
      <c r="K15" s="10">
        <v>0.1</v>
      </c>
      <c r="L15" s="10">
        <v>0.5</v>
      </c>
      <c r="M15" s="10"/>
      <c r="N15" s="10"/>
      <c r="O15" s="10"/>
      <c r="P15" s="10">
        <v>0.1</v>
      </c>
      <c r="Q15" s="10">
        <v>1</v>
      </c>
      <c r="R15" s="10"/>
      <c r="S15" s="10">
        <v>1</v>
      </c>
      <c r="T15" s="10">
        <v>1</v>
      </c>
      <c r="U15" s="10"/>
      <c r="V15" s="10">
        <v>1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>
        <v>1</v>
      </c>
      <c r="AO15" s="10">
        <v>1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63"/>
      <c r="BO15" s="63"/>
      <c r="BP15" s="63"/>
      <c r="BQ15" s="10"/>
      <c r="BR15" s="10"/>
      <c r="BS15" s="10"/>
      <c r="BT15" s="10"/>
      <c r="BU15" s="64"/>
      <c r="BX15" s="10"/>
      <c r="BZ15" s="10"/>
      <c r="CA15" s="10"/>
      <c r="CB15" s="10"/>
      <c r="CD15" s="10"/>
      <c r="CF15" s="10"/>
      <c r="CG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</row>
    <row r="16" spans="1:116" s="19" customFormat="1" x14ac:dyDescent="0.2">
      <c r="A16" s="37">
        <v>38753</v>
      </c>
      <c r="B16" s="53" t="s">
        <v>203</v>
      </c>
      <c r="C16" s="10"/>
      <c r="D16" s="10"/>
      <c r="E16" s="10">
        <v>1</v>
      </c>
      <c r="F16" s="10">
        <v>1</v>
      </c>
      <c r="G16" s="10"/>
      <c r="H16" s="10"/>
      <c r="I16" s="10"/>
      <c r="J16" s="10"/>
      <c r="K16" s="10"/>
      <c r="L16" s="10">
        <v>1</v>
      </c>
      <c r="M16" s="10"/>
      <c r="N16" s="10"/>
      <c r="O16" s="10"/>
      <c r="P16" s="10"/>
      <c r="Q16" s="10"/>
      <c r="R16" s="10"/>
      <c r="S16" s="10">
        <v>1</v>
      </c>
      <c r="T16" s="10">
        <v>1</v>
      </c>
      <c r="U16" s="10"/>
      <c r="V16" s="10">
        <v>1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>
        <v>1</v>
      </c>
      <c r="BL16" s="10"/>
      <c r="BM16" s="10"/>
      <c r="BN16" s="63"/>
      <c r="BO16" s="10"/>
      <c r="BP16" s="10"/>
      <c r="BQ16" s="10"/>
      <c r="BR16" s="10"/>
      <c r="BS16" s="10"/>
      <c r="BT16" s="10"/>
      <c r="BU16" s="64"/>
      <c r="CZ16" s="10"/>
      <c r="DA16" s="10"/>
      <c r="DB16" s="10"/>
      <c r="DC16" s="10"/>
      <c r="DD16" s="10"/>
    </row>
    <row r="17" spans="1:170" s="19" customFormat="1" x14ac:dyDescent="0.2">
      <c r="A17" s="37">
        <v>39207</v>
      </c>
      <c r="B17" s="53" t="s">
        <v>220</v>
      </c>
      <c r="C17" s="10"/>
      <c r="D17" s="10"/>
      <c r="E17" s="10"/>
      <c r="F17" s="10">
        <v>1</v>
      </c>
      <c r="G17" s="10"/>
      <c r="H17" s="10"/>
      <c r="I17" s="10">
        <v>1</v>
      </c>
      <c r="J17" s="10">
        <v>1</v>
      </c>
      <c r="K17" s="10"/>
      <c r="L17" s="10">
        <v>1</v>
      </c>
      <c r="M17" s="10"/>
      <c r="N17" s="10"/>
      <c r="O17" s="10"/>
      <c r="P17" s="10">
        <v>1</v>
      </c>
      <c r="Q17" s="10">
        <v>1</v>
      </c>
      <c r="R17" s="10"/>
      <c r="S17" s="10">
        <v>1</v>
      </c>
      <c r="T17" s="10">
        <v>1</v>
      </c>
      <c r="U17" s="10"/>
      <c r="V17" s="10">
        <v>1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H17" s="10"/>
      <c r="BI17" s="10"/>
      <c r="BJ17" s="10"/>
      <c r="BK17" s="10"/>
      <c r="BL17" s="10"/>
      <c r="BM17" s="10"/>
      <c r="BN17" s="63"/>
      <c r="BO17" s="63"/>
      <c r="BP17" s="63"/>
      <c r="BQ17" s="10"/>
      <c r="BR17" s="10"/>
      <c r="BS17" s="10"/>
      <c r="BT17" s="10"/>
      <c r="BU17" s="64"/>
      <c r="CD17" s="10">
        <v>1</v>
      </c>
      <c r="CZ17" s="10"/>
      <c r="DA17" s="10"/>
      <c r="DB17" s="10"/>
      <c r="DC17" s="10"/>
      <c r="DD17" s="10"/>
    </row>
    <row r="18" spans="1:170" s="19" customFormat="1" x14ac:dyDescent="0.2">
      <c r="A18" s="37">
        <v>41762</v>
      </c>
      <c r="B18" s="216" t="s">
        <v>342</v>
      </c>
      <c r="C18" s="216"/>
      <c r="D18" s="217">
        <v>1</v>
      </c>
      <c r="E18" s="10"/>
      <c r="F18" s="10">
        <v>1</v>
      </c>
      <c r="G18" s="10">
        <v>1</v>
      </c>
      <c r="H18" s="10"/>
      <c r="I18" s="217">
        <v>1</v>
      </c>
      <c r="J18" s="10"/>
      <c r="K18" s="10"/>
      <c r="L18" s="10">
        <v>1</v>
      </c>
      <c r="M18" s="10"/>
      <c r="N18" s="218"/>
      <c r="O18" s="218"/>
      <c r="P18" s="217">
        <v>1</v>
      </c>
      <c r="Q18" s="217"/>
      <c r="R18" s="218"/>
      <c r="S18" s="10">
        <v>1</v>
      </c>
      <c r="T18" s="10"/>
      <c r="U18" s="10"/>
      <c r="V18" s="10">
        <v>1</v>
      </c>
      <c r="W18" s="10"/>
      <c r="X18" s="10"/>
      <c r="Y18" s="10"/>
      <c r="Z18" s="10"/>
      <c r="AA18" s="10"/>
      <c r="AB18" s="217">
        <v>1</v>
      </c>
      <c r="AC18" s="217"/>
      <c r="AD18" s="217"/>
      <c r="AE18" s="218"/>
      <c r="AF18" s="217"/>
      <c r="AG18" s="217"/>
      <c r="AH18" s="218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8"/>
      <c r="BF18" s="218"/>
      <c r="BG18" s="10"/>
      <c r="BH18" s="10"/>
      <c r="BI18" s="10"/>
      <c r="BJ18" s="10"/>
      <c r="BK18" s="10"/>
      <c r="BL18" s="10"/>
      <c r="BM18" s="217">
        <v>1</v>
      </c>
      <c r="BN18" s="217"/>
      <c r="BO18" s="218"/>
      <c r="BP18" s="10"/>
      <c r="BQ18" s="64"/>
      <c r="BT18" s="218"/>
      <c r="BX18" s="217">
        <v>1</v>
      </c>
      <c r="CA18" s="217">
        <v>1</v>
      </c>
      <c r="CB18" s="217">
        <v>1</v>
      </c>
      <c r="CC18" s="217">
        <v>1</v>
      </c>
      <c r="CD18" s="217">
        <v>1</v>
      </c>
      <c r="CF18" s="217">
        <v>1</v>
      </c>
      <c r="CG18" s="217">
        <v>1</v>
      </c>
      <c r="CH18" s="217"/>
      <c r="CI18" s="217"/>
      <c r="CJ18" s="217">
        <v>1</v>
      </c>
      <c r="CK18" s="217"/>
      <c r="CL18" s="217"/>
      <c r="CM18" s="217"/>
      <c r="CP18" s="10">
        <v>1</v>
      </c>
      <c r="CR18" s="10"/>
      <c r="CS18" s="10">
        <v>1</v>
      </c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63"/>
      <c r="EE18" s="63"/>
      <c r="EF18" s="63"/>
      <c r="EG18" s="10"/>
      <c r="EH18" s="10"/>
      <c r="EI18" s="10"/>
      <c r="EJ18" s="64"/>
      <c r="FK18" s="10"/>
      <c r="FL18" s="10"/>
      <c r="FM18" s="10"/>
      <c r="FN18" s="10"/>
    </row>
    <row r="19" spans="1:170" s="19" customFormat="1" x14ac:dyDescent="0.2">
      <c r="A19" s="37">
        <v>40677</v>
      </c>
      <c r="B19" s="89" t="s">
        <v>289</v>
      </c>
      <c r="C19" s="10"/>
      <c r="D19" s="10"/>
      <c r="E19" s="10">
        <v>1</v>
      </c>
      <c r="F19" s="10">
        <v>1</v>
      </c>
      <c r="G19" s="10">
        <v>1</v>
      </c>
      <c r="H19" s="10"/>
      <c r="I19" s="10">
        <v>1</v>
      </c>
      <c r="J19" s="10"/>
      <c r="K19" s="10"/>
      <c r="L19" s="10">
        <v>1</v>
      </c>
      <c r="M19" s="10"/>
      <c r="N19" s="10"/>
      <c r="O19" s="10"/>
      <c r="P19" s="10"/>
      <c r="Q19" s="10"/>
      <c r="R19" s="10"/>
      <c r="S19" s="10">
        <v>1</v>
      </c>
      <c r="T19" s="10"/>
      <c r="U19" s="10"/>
      <c r="V19" s="10"/>
      <c r="W19" s="10"/>
      <c r="X19" s="10"/>
      <c r="Y19" s="10"/>
      <c r="Z19" s="10"/>
      <c r="AA19" s="10"/>
      <c r="AB19" s="10">
        <v>1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W19" s="10"/>
      <c r="AX19" s="10"/>
      <c r="AY19" s="10">
        <v>1</v>
      </c>
      <c r="BU19" s="64"/>
      <c r="BW19" s="10">
        <v>1</v>
      </c>
      <c r="BY19" s="10">
        <v>1</v>
      </c>
      <c r="BZ19" s="10">
        <v>1</v>
      </c>
      <c r="CA19" s="10">
        <v>1</v>
      </c>
      <c r="CB19" s="10">
        <v>1</v>
      </c>
      <c r="CD19" s="10">
        <v>1</v>
      </c>
      <c r="CE19" s="10">
        <v>1</v>
      </c>
      <c r="CG19" s="10">
        <v>1</v>
      </c>
      <c r="CK19" s="10">
        <v>1</v>
      </c>
      <c r="CL19" s="10"/>
      <c r="CS19" s="10"/>
      <c r="CT19" s="10"/>
      <c r="CU19" s="10"/>
      <c r="CV19" s="10"/>
      <c r="CW19" s="10"/>
      <c r="CX19" s="10"/>
      <c r="CY19" s="10"/>
    </row>
    <row r="20" spans="1:170" s="19" customFormat="1" x14ac:dyDescent="0.2">
      <c r="A20" s="37">
        <v>40649</v>
      </c>
      <c r="B20" s="89" t="s">
        <v>341</v>
      </c>
      <c r="C20" s="10"/>
      <c r="D20" s="10"/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/>
      <c r="K20" s="10"/>
      <c r="L20" s="10">
        <v>1</v>
      </c>
      <c r="M20" s="10">
        <v>1</v>
      </c>
      <c r="N20" s="10"/>
      <c r="O20" s="10"/>
      <c r="P20" s="217">
        <v>1</v>
      </c>
      <c r="Q20" s="10"/>
      <c r="R20" s="217">
        <v>1</v>
      </c>
      <c r="S20" s="10">
        <v>1</v>
      </c>
      <c r="T20" s="10"/>
      <c r="U20" s="10"/>
      <c r="V20" s="10">
        <v>1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W20" s="10"/>
      <c r="AX20" s="10"/>
      <c r="AY20" s="10"/>
      <c r="BU20" s="64"/>
      <c r="BW20" s="10"/>
      <c r="BY20" s="10"/>
      <c r="BZ20" s="10"/>
      <c r="CA20" s="10"/>
      <c r="CB20" s="10"/>
      <c r="CD20" s="10"/>
      <c r="CE20" s="10"/>
      <c r="CG20" s="10"/>
      <c r="CK20" s="10"/>
      <c r="CL20" s="10"/>
      <c r="CS20" s="10">
        <v>1</v>
      </c>
      <c r="CT20" s="10"/>
      <c r="CW20" s="10">
        <v>1</v>
      </c>
      <c r="CX20" s="10"/>
      <c r="CY20" s="10"/>
      <c r="CZ20" s="10">
        <v>1</v>
      </c>
      <c r="DA20" s="10"/>
      <c r="DB20" s="10"/>
      <c r="DC20" s="10"/>
      <c r="DD20" s="10">
        <v>1</v>
      </c>
    </row>
    <row r="21" spans="1:170" s="19" customFormat="1" x14ac:dyDescent="0.2">
      <c r="A21" s="37">
        <v>38646</v>
      </c>
      <c r="B21" s="89" t="s">
        <v>340</v>
      </c>
      <c r="C21" s="10"/>
      <c r="D21" s="10"/>
      <c r="E21" s="10">
        <v>1</v>
      </c>
      <c r="F21" s="10">
        <v>1</v>
      </c>
      <c r="G21" s="10"/>
      <c r="H21" s="10"/>
      <c r="I21" s="10">
        <v>1</v>
      </c>
      <c r="J21" s="10"/>
      <c r="K21" s="10">
        <v>1</v>
      </c>
      <c r="L21" s="10">
        <v>1</v>
      </c>
      <c r="M21" s="10"/>
      <c r="N21" s="10"/>
      <c r="O21" s="10"/>
      <c r="P21" s="10">
        <v>1</v>
      </c>
      <c r="Q21" s="10">
        <v>1</v>
      </c>
      <c r="R21" s="10"/>
      <c r="S21" s="10">
        <v>1</v>
      </c>
      <c r="T21" s="10"/>
      <c r="U21" s="10"/>
      <c r="V21" s="10">
        <v>1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>
        <v>1</v>
      </c>
      <c r="BM21" s="10"/>
      <c r="BN21" s="10"/>
      <c r="BO21" s="63"/>
      <c r="BP21" s="63"/>
      <c r="BQ21" s="10"/>
      <c r="BR21" s="10"/>
      <c r="BS21" s="10"/>
      <c r="BT21" s="10"/>
      <c r="BU21" s="64"/>
      <c r="CZ21" s="10"/>
      <c r="DA21" s="10"/>
      <c r="DB21" s="10"/>
      <c r="DC21" s="10"/>
      <c r="DD21" s="10"/>
    </row>
    <row r="22" spans="1:170" s="19" customFormat="1" x14ac:dyDescent="0.2">
      <c r="A22" s="37">
        <v>38667</v>
      </c>
      <c r="B22" s="89" t="s">
        <v>290</v>
      </c>
      <c r="C22" s="10"/>
      <c r="D22" s="10"/>
      <c r="E22" s="10">
        <v>1</v>
      </c>
      <c r="F22" s="10">
        <v>1</v>
      </c>
      <c r="G22" s="10"/>
      <c r="H22" s="10"/>
      <c r="I22" s="10">
        <v>1</v>
      </c>
      <c r="J22" s="10"/>
      <c r="K22" s="10"/>
      <c r="L22" s="10">
        <v>1</v>
      </c>
      <c r="M22" s="10">
        <v>1</v>
      </c>
      <c r="N22" s="10"/>
      <c r="O22" s="10"/>
      <c r="P22" s="10">
        <v>1</v>
      </c>
      <c r="Q22" s="10"/>
      <c r="R22" s="10"/>
      <c r="S22" s="10">
        <v>1</v>
      </c>
      <c r="T22" s="10"/>
      <c r="U22" s="10"/>
      <c r="V22" s="10">
        <v>1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1</v>
      </c>
      <c r="AQ22" s="10"/>
      <c r="AR22" s="10"/>
      <c r="AS22" s="10"/>
      <c r="AT22" s="10"/>
      <c r="AU22" s="10"/>
      <c r="AV22" s="10">
        <v>1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63"/>
      <c r="BP22" s="63"/>
      <c r="BQ22" s="10"/>
      <c r="BR22" s="10"/>
      <c r="BS22" s="10"/>
      <c r="BT22" s="10"/>
      <c r="BU22" s="64"/>
      <c r="CZ22" s="10"/>
      <c r="DA22" s="10"/>
      <c r="DB22" s="10"/>
      <c r="DC22" s="10"/>
      <c r="DD22" s="10"/>
    </row>
    <row r="23" spans="1:170" s="19" customFormat="1" x14ac:dyDescent="0.2">
      <c r="A23" s="37">
        <v>39235</v>
      </c>
      <c r="B23" s="53" t="s">
        <v>222</v>
      </c>
      <c r="C23" s="10"/>
      <c r="D23" s="10"/>
      <c r="E23" s="10">
        <v>1</v>
      </c>
      <c r="F23" s="10">
        <v>1</v>
      </c>
      <c r="G23" s="10"/>
      <c r="H23" s="10"/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/>
      <c r="O23" s="10"/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/>
      <c r="V23" s="10">
        <v>1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>
        <v>1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63"/>
      <c r="BO23" s="63"/>
      <c r="BP23" s="63"/>
      <c r="BQ23" s="10"/>
      <c r="BR23" s="10"/>
      <c r="BS23" s="10"/>
      <c r="BT23" s="10"/>
      <c r="BU23" s="64"/>
      <c r="CD23" s="10"/>
      <c r="CZ23" s="10"/>
      <c r="DA23" s="10"/>
      <c r="DB23" s="10"/>
      <c r="DC23" s="10"/>
      <c r="DD23" s="10"/>
    </row>
    <row r="24" spans="1:170" s="19" customFormat="1" x14ac:dyDescent="0.2">
      <c r="A24" s="37">
        <v>37718</v>
      </c>
      <c r="B24" s="89" t="s">
        <v>291</v>
      </c>
      <c r="C24" s="10"/>
      <c r="D24" s="10"/>
      <c r="E24" s="10">
        <v>1</v>
      </c>
      <c r="F24" s="10">
        <v>1</v>
      </c>
      <c r="G24" s="10"/>
      <c r="H24" s="10"/>
      <c r="I24" s="10" t="s">
        <v>25</v>
      </c>
      <c r="J24" s="10"/>
      <c r="K24" s="10"/>
      <c r="L24" s="10">
        <v>1</v>
      </c>
      <c r="M24" s="10"/>
      <c r="N24" s="10"/>
      <c r="O24" s="10">
        <v>1</v>
      </c>
      <c r="P24" s="10">
        <v>1</v>
      </c>
      <c r="Q24" s="10">
        <v>1</v>
      </c>
      <c r="R24" s="10"/>
      <c r="S24" s="10">
        <v>1</v>
      </c>
      <c r="T24" s="10"/>
      <c r="U24" s="10"/>
      <c r="V24" s="10">
        <v>1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10"/>
      <c r="BM24" s="10"/>
      <c r="BN24" s="63"/>
      <c r="BO24" s="10"/>
      <c r="BP24" s="10"/>
      <c r="BQ24" s="10"/>
      <c r="BR24" s="10"/>
      <c r="BS24" s="10"/>
      <c r="BT24" s="10"/>
      <c r="BU24" s="64"/>
      <c r="CZ24" s="10"/>
      <c r="DA24" s="10"/>
      <c r="DB24" s="10"/>
      <c r="DC24" s="10"/>
      <c r="DD24" s="10"/>
    </row>
    <row r="25" spans="1:170" s="19" customFormat="1" x14ac:dyDescent="0.2">
      <c r="A25" s="219">
        <v>41139</v>
      </c>
      <c r="B25" s="89" t="s">
        <v>344</v>
      </c>
      <c r="C25" s="10"/>
      <c r="D25" s="24">
        <v>1</v>
      </c>
      <c r="E25" s="24">
        <v>1</v>
      </c>
      <c r="F25" s="24">
        <v>1</v>
      </c>
      <c r="G25" s="24"/>
      <c r="H25" s="24"/>
      <c r="I25" s="24">
        <v>1</v>
      </c>
      <c r="J25" s="10"/>
      <c r="K25" s="10"/>
      <c r="L25" s="24">
        <v>1</v>
      </c>
      <c r="M25" s="24">
        <v>1</v>
      </c>
      <c r="N25" s="24"/>
      <c r="O25" s="10"/>
      <c r="P25" s="24">
        <v>1</v>
      </c>
      <c r="Q25" s="24">
        <v>1</v>
      </c>
      <c r="R25" s="24">
        <v>1</v>
      </c>
      <c r="S25" s="24">
        <v>1</v>
      </c>
      <c r="T25" s="10"/>
      <c r="U25" s="10"/>
      <c r="V25" s="24">
        <v>1</v>
      </c>
      <c r="W25" s="10"/>
      <c r="X25" s="10"/>
      <c r="Y25" s="10"/>
      <c r="Z25" s="10"/>
      <c r="AA25" s="24">
        <v>1</v>
      </c>
      <c r="AB25" s="24">
        <v>1</v>
      </c>
      <c r="AC25" s="24"/>
      <c r="AD25" s="10"/>
      <c r="AE25" s="10"/>
      <c r="AF25" s="10"/>
      <c r="AG25" s="10"/>
      <c r="AH25" s="10"/>
      <c r="AI25" s="10"/>
      <c r="AJ25" s="10"/>
      <c r="AK25" s="10"/>
      <c r="AL25" s="10"/>
      <c r="AM25" s="24">
        <v>1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24">
        <v>1</v>
      </c>
      <c r="BD25" s="24"/>
      <c r="BE25" s="24"/>
      <c r="BF25" s="24"/>
      <c r="BG25" s="10"/>
      <c r="BH25" s="10"/>
      <c r="BI25" s="10"/>
      <c r="BJ25" s="10"/>
      <c r="BK25" s="10"/>
      <c r="BL25" s="10"/>
      <c r="BM25" s="10"/>
      <c r="BN25" s="63"/>
      <c r="BO25" s="63"/>
      <c r="BP25" s="24"/>
      <c r="BQ25" s="10"/>
      <c r="BR25" s="10"/>
      <c r="BS25" s="10"/>
      <c r="BT25" s="10"/>
      <c r="BU25" s="64"/>
      <c r="CO25" s="24"/>
      <c r="CP25" s="24"/>
      <c r="CQ25" s="24"/>
      <c r="CR25" s="24"/>
      <c r="CS25" s="24">
        <v>1</v>
      </c>
      <c r="CT25" s="24">
        <v>1</v>
      </c>
      <c r="CZ25" s="10"/>
      <c r="DA25" s="24">
        <v>1</v>
      </c>
      <c r="DB25" s="24"/>
      <c r="DC25" s="24"/>
      <c r="DD25" s="24">
        <v>1</v>
      </c>
      <c r="DE25" s="24">
        <v>1</v>
      </c>
      <c r="DF25" s="24">
        <v>1</v>
      </c>
      <c r="DG25" s="24">
        <v>1</v>
      </c>
    </row>
    <row r="26" spans="1:170" s="19" customFormat="1" x14ac:dyDescent="0.2">
      <c r="A26" s="37">
        <v>40508</v>
      </c>
      <c r="B26" s="53" t="s">
        <v>258</v>
      </c>
      <c r="C26" s="10"/>
      <c r="D26" s="10"/>
      <c r="E26" s="10">
        <v>1</v>
      </c>
      <c r="F26" s="10"/>
      <c r="G26" s="10">
        <v>1</v>
      </c>
      <c r="H26" s="10"/>
      <c r="I26" s="10">
        <v>1</v>
      </c>
      <c r="J26" s="10"/>
      <c r="K26" s="10"/>
      <c r="L26" s="10"/>
      <c r="M26" s="10"/>
      <c r="N26" s="10"/>
      <c r="O26" s="10"/>
      <c r="P26" s="10"/>
      <c r="Q26" s="10">
        <v>1</v>
      </c>
      <c r="R26" s="10"/>
      <c r="S26" s="10">
        <v>1</v>
      </c>
      <c r="T26" s="10"/>
      <c r="U26" s="10"/>
      <c r="V26" s="10">
        <v>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63"/>
      <c r="BO26" s="63"/>
      <c r="BP26" s="63"/>
      <c r="BQ26" s="10"/>
      <c r="BR26" s="10"/>
      <c r="BS26" s="10"/>
      <c r="BT26" s="10"/>
      <c r="BU26" s="64"/>
      <c r="BX26" s="10"/>
      <c r="BZ26" s="10"/>
      <c r="CA26" s="10"/>
      <c r="CB26" s="10"/>
      <c r="CD26" s="10"/>
      <c r="CF26" s="10"/>
      <c r="CG26" s="10"/>
      <c r="CZ26" s="10"/>
      <c r="DA26" s="10"/>
      <c r="DB26" s="10"/>
      <c r="DC26" s="10"/>
      <c r="DD26" s="10"/>
    </row>
    <row r="27" spans="1:170" s="19" customFormat="1" x14ac:dyDescent="0.2">
      <c r="A27" s="37">
        <v>39963</v>
      </c>
      <c r="B27" s="53" t="s">
        <v>243</v>
      </c>
      <c r="C27" s="10"/>
      <c r="D27" s="10"/>
      <c r="E27" s="10">
        <v>1</v>
      </c>
      <c r="F27" s="10">
        <v>1</v>
      </c>
      <c r="G27" s="10"/>
      <c r="H27" s="10">
        <v>1</v>
      </c>
      <c r="I27" s="10">
        <v>0.6</v>
      </c>
      <c r="J27" s="10">
        <v>1</v>
      </c>
      <c r="K27" s="10"/>
      <c r="L27" s="10">
        <v>1</v>
      </c>
      <c r="M27" s="10"/>
      <c r="N27" s="10"/>
      <c r="O27" s="10"/>
      <c r="P27" s="10">
        <v>6.7000000000000004E-2</v>
      </c>
      <c r="Q27" s="10"/>
      <c r="R27" s="10">
        <v>1</v>
      </c>
      <c r="S27" s="10">
        <v>1</v>
      </c>
      <c r="T27" s="10">
        <v>0.47</v>
      </c>
      <c r="U27" s="10"/>
      <c r="V27" s="10">
        <v>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63"/>
      <c r="BO27" s="63"/>
      <c r="BP27" s="63"/>
      <c r="BQ27" s="10"/>
      <c r="BR27" s="10"/>
      <c r="BS27" s="10"/>
      <c r="BT27" s="10"/>
      <c r="BU27" s="64"/>
      <c r="BV27" s="10"/>
      <c r="BW27" s="10"/>
      <c r="BX27" s="10"/>
      <c r="BZ27" s="10"/>
      <c r="CA27" s="10"/>
      <c r="CB27" s="10"/>
      <c r="CC27" s="10"/>
      <c r="CD27" s="10"/>
      <c r="CZ27" s="10"/>
      <c r="DA27" s="10"/>
      <c r="DB27" s="10"/>
      <c r="DC27" s="10"/>
      <c r="DD27" s="10"/>
    </row>
    <row r="28" spans="1:170" s="19" customFormat="1" x14ac:dyDescent="0.2">
      <c r="A28" s="37">
        <v>40257</v>
      </c>
      <c r="B28" s="53" t="s">
        <v>255</v>
      </c>
      <c r="C28" s="10"/>
      <c r="D28" s="10"/>
      <c r="E28" s="10">
        <v>1</v>
      </c>
      <c r="F28" s="10">
        <v>1</v>
      </c>
      <c r="G28" s="10">
        <v>1</v>
      </c>
      <c r="H28" s="10"/>
      <c r="I28" s="10">
        <v>1</v>
      </c>
      <c r="J28" s="10"/>
      <c r="K28" s="10"/>
      <c r="L28" s="10">
        <v>1</v>
      </c>
      <c r="M28" s="10"/>
      <c r="N28" s="10"/>
      <c r="O28" s="10"/>
      <c r="P28" s="10">
        <v>1</v>
      </c>
      <c r="Q28" s="10">
        <v>1</v>
      </c>
      <c r="R28" s="10">
        <v>1</v>
      </c>
      <c r="S28" s="10">
        <v>1</v>
      </c>
      <c r="T28" s="10"/>
      <c r="U28" s="10"/>
      <c r="V28" s="10">
        <v>1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63"/>
      <c r="BO28" s="63"/>
      <c r="BP28" s="63"/>
      <c r="BQ28" s="10"/>
      <c r="BR28" s="10"/>
      <c r="BS28" s="10"/>
      <c r="BT28" s="10"/>
      <c r="BU28" s="64"/>
      <c r="BX28" s="10"/>
      <c r="BZ28" s="10"/>
      <c r="CA28" s="10"/>
      <c r="CB28" s="10"/>
      <c r="CD28" s="10"/>
      <c r="CF28" s="10"/>
      <c r="CG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spans="1:170" s="19" customFormat="1" x14ac:dyDescent="0.2">
      <c r="A29" s="37">
        <v>38554</v>
      </c>
      <c r="B29" s="216" t="s">
        <v>284</v>
      </c>
      <c r="C29" s="10"/>
      <c r="D29" s="10"/>
      <c r="E29" s="10">
        <v>1</v>
      </c>
      <c r="F29" s="10">
        <v>1</v>
      </c>
      <c r="G29" s="10"/>
      <c r="H29" s="10"/>
      <c r="I29" s="10"/>
      <c r="J29" s="10"/>
      <c r="K29" s="10"/>
      <c r="L29" s="10">
        <v>1</v>
      </c>
      <c r="M29" s="10"/>
      <c r="N29" s="10"/>
      <c r="O29" s="10"/>
      <c r="P29" s="10"/>
      <c r="Q29" s="10"/>
      <c r="R29" s="10"/>
      <c r="S29" s="10">
        <v>1</v>
      </c>
      <c r="T29" s="10"/>
      <c r="U29" s="10"/>
      <c r="V29" s="10">
        <v>1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63"/>
      <c r="BP29" s="63"/>
      <c r="BQ29" s="10"/>
      <c r="BR29" s="10"/>
      <c r="BS29" s="10"/>
      <c r="BT29" s="10"/>
      <c r="BU29" s="64"/>
      <c r="CZ29" s="10"/>
      <c r="DA29" s="10"/>
      <c r="DB29" s="10"/>
      <c r="DC29" s="10"/>
      <c r="DD29" s="10"/>
    </row>
    <row r="30" spans="1:170" s="19" customFormat="1" x14ac:dyDescent="0.2">
      <c r="A30" s="37">
        <v>37653</v>
      </c>
      <c r="B30" s="89" t="s">
        <v>336</v>
      </c>
      <c r="C30" s="10"/>
      <c r="D30" s="10"/>
      <c r="E30" s="10"/>
      <c r="F30" s="10">
        <v>1</v>
      </c>
      <c r="G30" s="10"/>
      <c r="H30" s="10"/>
      <c r="I30" s="10"/>
      <c r="J30" s="10"/>
      <c r="K30" s="10"/>
      <c r="L30" s="10">
        <v>1</v>
      </c>
      <c r="M30" s="10"/>
      <c r="N30" s="10"/>
      <c r="O30" s="10"/>
      <c r="P30" s="10"/>
      <c r="Q30" s="10"/>
      <c r="R30" s="10"/>
      <c r="S30" s="10">
        <v>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10"/>
      <c r="BM30" s="10"/>
      <c r="BN30" s="63"/>
      <c r="BO30" s="10"/>
      <c r="BP30" s="10"/>
      <c r="BQ30" s="10"/>
      <c r="BR30" s="10"/>
      <c r="BS30" s="10"/>
      <c r="BT30" s="10"/>
      <c r="BU30" s="64"/>
      <c r="BV30" s="10"/>
      <c r="BW30" s="10"/>
      <c r="BX30" s="10"/>
      <c r="BY30" s="10"/>
      <c r="BZ30" s="10"/>
      <c r="CA30" s="10"/>
      <c r="CB30" s="10"/>
      <c r="CC30" s="10"/>
      <c r="CD30" s="10"/>
      <c r="CZ30" s="10"/>
      <c r="DA30" s="10"/>
      <c r="DB30" s="10"/>
      <c r="DC30" s="10"/>
      <c r="DD30" s="10"/>
    </row>
    <row r="31" spans="1:170" s="19" customFormat="1" x14ac:dyDescent="0.2">
      <c r="A31" s="37">
        <v>38899</v>
      </c>
      <c r="B31" s="89" t="s">
        <v>287</v>
      </c>
      <c r="C31" s="10"/>
      <c r="D31" s="10"/>
      <c r="E31" s="10">
        <v>1</v>
      </c>
      <c r="F31" s="10">
        <v>1</v>
      </c>
      <c r="G31" s="10"/>
      <c r="H31" s="10"/>
      <c r="I31" s="10">
        <v>1</v>
      </c>
      <c r="J31" s="10"/>
      <c r="K31" s="10"/>
      <c r="L31" s="10"/>
      <c r="M31" s="10"/>
      <c r="N31" s="10"/>
      <c r="O31" s="10"/>
      <c r="P31" s="10">
        <v>1</v>
      </c>
      <c r="Q31" s="10"/>
      <c r="R31" s="10"/>
      <c r="S31" s="10">
        <v>1</v>
      </c>
      <c r="T31" s="10"/>
      <c r="U31" s="10"/>
      <c r="V31" s="10"/>
      <c r="W31" s="10"/>
      <c r="X31" s="10"/>
      <c r="Y31" s="10"/>
      <c r="Z31" s="10"/>
      <c r="AA31" s="10"/>
      <c r="AB31" s="10">
        <v>1</v>
      </c>
      <c r="AC31" s="10"/>
      <c r="AD31" s="10"/>
      <c r="AE31" s="10"/>
      <c r="AF31" s="10"/>
      <c r="AG31" s="10"/>
      <c r="AH31" s="10"/>
      <c r="AI31" s="10"/>
      <c r="AJ31" s="10">
        <v>1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>
        <v>1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63"/>
      <c r="BO31" s="10">
        <v>1</v>
      </c>
      <c r="BP31" s="10"/>
      <c r="BQ31" s="10">
        <v>1</v>
      </c>
      <c r="BR31" s="10">
        <v>1</v>
      </c>
      <c r="BS31" s="10"/>
      <c r="BT31" s="10"/>
      <c r="BU31" s="64"/>
      <c r="CZ31" s="10"/>
      <c r="DA31" s="10"/>
      <c r="DB31" s="10"/>
      <c r="DC31" s="10"/>
      <c r="DD31" s="10"/>
    </row>
    <row r="32" spans="1:170" s="19" customFormat="1" x14ac:dyDescent="0.2">
      <c r="A32" s="37">
        <v>38199</v>
      </c>
      <c r="B32" s="89" t="s">
        <v>287</v>
      </c>
      <c r="C32" s="10"/>
      <c r="D32" s="10"/>
      <c r="E32" s="10">
        <v>1</v>
      </c>
      <c r="F32" s="10">
        <v>1</v>
      </c>
      <c r="G32" s="10"/>
      <c r="H32" s="10"/>
      <c r="I32" s="10"/>
      <c r="J32" s="10"/>
      <c r="K32" s="10"/>
      <c r="L32" s="10">
        <v>1</v>
      </c>
      <c r="M32" s="10"/>
      <c r="N32" s="10"/>
      <c r="O32" s="10"/>
      <c r="P32" s="10">
        <v>1</v>
      </c>
      <c r="Q32" s="10">
        <v>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>
        <v>1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>
        <v>1</v>
      </c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10"/>
      <c r="BM32" s="10"/>
      <c r="BN32" s="63"/>
      <c r="BO32" s="10">
        <v>1</v>
      </c>
      <c r="BP32" s="10"/>
      <c r="BQ32" s="10">
        <v>1</v>
      </c>
      <c r="BR32" s="10">
        <v>1</v>
      </c>
      <c r="BS32" s="10"/>
      <c r="BT32" s="10"/>
      <c r="BU32" s="64"/>
      <c r="CZ32" s="10"/>
      <c r="DA32" s="10"/>
      <c r="DB32" s="10"/>
      <c r="DC32" s="10"/>
      <c r="DD32" s="10"/>
    </row>
    <row r="33" spans="1:111" s="19" customFormat="1" x14ac:dyDescent="0.2">
      <c r="A33" s="37">
        <v>37870</v>
      </c>
      <c r="B33" s="220" t="s">
        <v>288</v>
      </c>
      <c r="C33" s="68"/>
      <c r="D33" s="68"/>
      <c r="E33" s="10">
        <v>1</v>
      </c>
      <c r="F33" s="10">
        <v>1</v>
      </c>
      <c r="G33" s="10"/>
      <c r="H33" s="10"/>
      <c r="I33" s="10"/>
      <c r="J33" s="10"/>
      <c r="K33" s="10"/>
      <c r="L33" s="10">
        <v>1</v>
      </c>
      <c r="M33" s="10"/>
      <c r="N33" s="10"/>
      <c r="O33" s="10"/>
      <c r="P33" s="10">
        <v>1</v>
      </c>
      <c r="Q33" s="10"/>
      <c r="R33" s="10"/>
      <c r="S33" s="10">
        <v>1</v>
      </c>
      <c r="T33" s="10"/>
      <c r="U33" s="10"/>
      <c r="V33" s="10">
        <v>1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10"/>
      <c r="BM33" s="10"/>
      <c r="BN33" s="63"/>
      <c r="BO33" s="10"/>
      <c r="BP33" s="10"/>
      <c r="BQ33" s="10"/>
      <c r="BR33" s="10"/>
      <c r="BS33" s="10"/>
      <c r="BT33" s="10"/>
      <c r="BU33" s="64"/>
      <c r="CZ33" s="10"/>
      <c r="DA33" s="10"/>
      <c r="DB33" s="10"/>
      <c r="DC33" s="10"/>
      <c r="DD33" s="10"/>
    </row>
    <row r="34" spans="1:111" s="19" customFormat="1" x14ac:dyDescent="0.2">
      <c r="A34" s="37">
        <v>40390</v>
      </c>
      <c r="B34" s="53" t="s">
        <v>257</v>
      </c>
      <c r="C34" s="10"/>
      <c r="D34" s="10"/>
      <c r="E34" s="10">
        <v>1</v>
      </c>
      <c r="F34" s="10">
        <v>1</v>
      </c>
      <c r="G34" s="10">
        <v>1</v>
      </c>
      <c r="H34" s="10"/>
      <c r="I34" s="10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>
        <v>1</v>
      </c>
      <c r="T34" s="10"/>
      <c r="U34" s="10"/>
      <c r="V34" s="10">
        <v>1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63"/>
      <c r="BO34" s="63"/>
      <c r="BP34" s="63"/>
      <c r="BQ34" s="10"/>
      <c r="BR34" s="10"/>
      <c r="BS34" s="10"/>
      <c r="BT34" s="10"/>
      <c r="BU34" s="64"/>
      <c r="BX34" s="10"/>
      <c r="BZ34" s="10"/>
      <c r="CA34" s="10"/>
      <c r="CB34" s="10"/>
      <c r="CD34" s="10"/>
      <c r="CF34" s="10"/>
      <c r="CG34" s="10"/>
      <c r="CZ34" s="10"/>
      <c r="DA34" s="10"/>
      <c r="DB34" s="10"/>
      <c r="DC34" s="10"/>
      <c r="DD34" s="10"/>
    </row>
    <row r="35" spans="1:111" s="19" customFormat="1" x14ac:dyDescent="0.2">
      <c r="A35" s="221">
        <v>41496</v>
      </c>
      <c r="B35" s="216" t="s">
        <v>257</v>
      </c>
      <c r="C35" s="10"/>
      <c r="D35" s="64">
        <v>1</v>
      </c>
      <c r="E35" s="64">
        <v>1</v>
      </c>
      <c r="F35" s="64">
        <v>1</v>
      </c>
      <c r="G35" s="64">
        <v>1</v>
      </c>
      <c r="H35" s="10"/>
      <c r="I35" s="64">
        <v>1</v>
      </c>
      <c r="J35" s="10"/>
      <c r="K35" s="10"/>
      <c r="L35" s="64">
        <v>1</v>
      </c>
      <c r="M35" s="64"/>
      <c r="N35" s="64"/>
      <c r="O35" s="10"/>
      <c r="P35" s="222"/>
      <c r="Q35" s="64"/>
      <c r="R35" s="222"/>
      <c r="S35" s="64">
        <v>1</v>
      </c>
      <c r="T35" s="10"/>
      <c r="U35" s="10"/>
      <c r="V35" s="64"/>
      <c r="W35" s="10"/>
      <c r="X35" s="64"/>
      <c r="Y35" s="10"/>
      <c r="Z35" s="64"/>
      <c r="AA35" s="64"/>
      <c r="AB35" s="10"/>
      <c r="AC35" s="64"/>
      <c r="AD35" s="10"/>
      <c r="AE35" s="10"/>
      <c r="AF35" s="10"/>
      <c r="AG35" s="10"/>
      <c r="AH35" s="10"/>
      <c r="AI35" s="10"/>
      <c r="AJ35" s="10"/>
      <c r="AK35" s="127"/>
      <c r="AL35" s="127"/>
      <c r="AM35" s="64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64"/>
      <c r="AY35" s="10"/>
      <c r="AZ35" s="10"/>
      <c r="BA35" s="10"/>
      <c r="BB35" s="10"/>
      <c r="BC35" s="64"/>
      <c r="BD35" s="64"/>
      <c r="BE35" s="64"/>
      <c r="BF35" s="64"/>
      <c r="BG35" s="10"/>
      <c r="BH35" s="10"/>
      <c r="BI35" s="10"/>
      <c r="BJ35" s="10"/>
      <c r="BK35" s="10"/>
      <c r="BL35" s="10"/>
      <c r="BM35" s="10"/>
      <c r="BN35" s="63"/>
      <c r="BO35" s="63"/>
      <c r="BP35" s="63"/>
      <c r="BQ35" s="10"/>
      <c r="BR35" s="10"/>
      <c r="BS35" s="10"/>
      <c r="BT35" s="10"/>
      <c r="BU35" s="64"/>
      <c r="BX35" s="64"/>
      <c r="BY35" s="64"/>
      <c r="CA35" s="64"/>
      <c r="CB35" s="64"/>
      <c r="CC35" s="64"/>
      <c r="CD35" s="64"/>
      <c r="CG35" s="64"/>
      <c r="CL35" s="64"/>
      <c r="CQ35" s="64"/>
      <c r="CS35" s="64"/>
      <c r="CV35" s="64"/>
      <c r="CZ35" s="10"/>
      <c r="DA35" s="64"/>
      <c r="DB35" s="64"/>
      <c r="DC35" s="64"/>
      <c r="DD35" s="10"/>
    </row>
    <row r="36" spans="1:111" s="19" customFormat="1" x14ac:dyDescent="0.2">
      <c r="A36" s="37">
        <v>40733</v>
      </c>
      <c r="B36" s="53" t="s">
        <v>317</v>
      </c>
      <c r="C36" s="10"/>
      <c r="D36" s="10">
        <v>1</v>
      </c>
      <c r="E36" s="10">
        <v>1</v>
      </c>
      <c r="F36" s="10">
        <v>1</v>
      </c>
      <c r="G36" s="10"/>
      <c r="H36" s="10"/>
      <c r="I36" s="10">
        <v>1</v>
      </c>
      <c r="J36" s="10"/>
      <c r="K36" s="10"/>
      <c r="L36" s="10">
        <v>1</v>
      </c>
      <c r="M36" s="10"/>
      <c r="N36" s="10"/>
      <c r="O36" s="10"/>
      <c r="P36" s="10"/>
      <c r="Q36" s="10"/>
      <c r="R36" s="10"/>
      <c r="S36" s="10">
        <v>1</v>
      </c>
      <c r="T36" s="10"/>
      <c r="U36" s="10"/>
      <c r="V36" s="10">
        <v>1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W36" s="10"/>
      <c r="AX36" s="10"/>
      <c r="AY36" s="10"/>
      <c r="BU36" s="64"/>
      <c r="BV36" s="10"/>
      <c r="BW36" s="10"/>
      <c r="BX36" s="10"/>
      <c r="BZ36" s="10"/>
      <c r="CA36" s="10"/>
      <c r="CB36" s="10"/>
      <c r="CC36" s="10"/>
      <c r="CS36" s="10"/>
      <c r="CT36" s="10"/>
      <c r="CU36" s="10"/>
      <c r="CV36" s="10"/>
      <c r="CW36" s="10"/>
      <c r="CX36" s="10"/>
      <c r="CY36" s="10"/>
    </row>
    <row r="37" spans="1:111" s="19" customFormat="1" x14ac:dyDescent="0.2">
      <c r="A37" s="37">
        <v>39655</v>
      </c>
      <c r="B37" s="53" t="s">
        <v>233</v>
      </c>
      <c r="C37" s="10"/>
      <c r="D37" s="10"/>
      <c r="E37" s="10">
        <v>1</v>
      </c>
      <c r="F37" s="10"/>
      <c r="G37" s="10"/>
      <c r="H37" s="10"/>
      <c r="I37" s="10"/>
      <c r="J37" s="10">
        <v>1</v>
      </c>
      <c r="K37" s="10">
        <v>1</v>
      </c>
      <c r="L37" s="10">
        <v>1</v>
      </c>
      <c r="M37" s="10"/>
      <c r="N37" s="10"/>
      <c r="O37" s="10"/>
      <c r="P37" s="10">
        <v>1</v>
      </c>
      <c r="Q37" s="10"/>
      <c r="R37" s="10">
        <v>1</v>
      </c>
      <c r="S37" s="10">
        <v>1</v>
      </c>
      <c r="T37" s="10"/>
      <c r="U37" s="10"/>
      <c r="V37" s="10">
        <v>1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63"/>
      <c r="BO37" s="63"/>
      <c r="BP37" s="63"/>
      <c r="BQ37" s="10"/>
      <c r="BR37" s="10"/>
      <c r="BS37" s="10"/>
      <c r="BT37" s="10"/>
      <c r="BU37" s="64"/>
      <c r="CZ37" s="10"/>
      <c r="DA37" s="10"/>
      <c r="DB37" s="10"/>
      <c r="DC37" s="10"/>
      <c r="DD37" s="10"/>
    </row>
    <row r="38" spans="1:111" s="19" customFormat="1" x14ac:dyDescent="0.2">
      <c r="A38" s="37">
        <v>40026</v>
      </c>
      <c r="B38" s="53" t="s">
        <v>233</v>
      </c>
      <c r="C38" s="10"/>
      <c r="D38" s="10"/>
      <c r="E38" s="10">
        <v>1</v>
      </c>
      <c r="F38" s="10"/>
      <c r="G38" s="10"/>
      <c r="H38" s="10"/>
      <c r="I38" s="10">
        <v>1</v>
      </c>
      <c r="J38" s="10"/>
      <c r="K38" s="10"/>
      <c r="L38" s="10"/>
      <c r="M38" s="10"/>
      <c r="N38" s="10"/>
      <c r="O38" s="10"/>
      <c r="P38" s="10">
        <v>1</v>
      </c>
      <c r="Q38" s="10"/>
      <c r="R38" s="10"/>
      <c r="S38" s="10">
        <v>1</v>
      </c>
      <c r="T38" s="10"/>
      <c r="U38" s="10"/>
      <c r="V38" s="10">
        <v>1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63"/>
      <c r="BO38" s="63"/>
      <c r="BP38" s="63"/>
      <c r="BQ38" s="10"/>
      <c r="BR38" s="10"/>
      <c r="BS38" s="10"/>
      <c r="BT38" s="10"/>
      <c r="BU38" s="64"/>
      <c r="BV38" s="10"/>
      <c r="BW38" s="10"/>
      <c r="BX38" s="10"/>
      <c r="BZ38" s="10"/>
      <c r="CA38" s="10"/>
      <c r="CB38" s="10"/>
      <c r="CC38" s="10"/>
      <c r="CD38" s="10"/>
      <c r="CZ38" s="10"/>
      <c r="DA38" s="10"/>
      <c r="DB38" s="10"/>
      <c r="DC38" s="10"/>
      <c r="DD38" s="10"/>
    </row>
    <row r="39" spans="1:111" s="19" customFormat="1" x14ac:dyDescent="0.2">
      <c r="A39" s="219">
        <v>41111</v>
      </c>
      <c r="B39" s="89" t="s">
        <v>233</v>
      </c>
      <c r="C39" s="10"/>
      <c r="D39" s="24">
        <v>1</v>
      </c>
      <c r="E39" s="24">
        <v>1</v>
      </c>
      <c r="F39" s="24">
        <v>1</v>
      </c>
      <c r="G39" s="24">
        <v>1</v>
      </c>
      <c r="H39" s="24"/>
      <c r="I39" s="24"/>
      <c r="J39" s="10"/>
      <c r="K39" s="10"/>
      <c r="L39" s="24">
        <v>1</v>
      </c>
      <c r="M39" s="24"/>
      <c r="N39" s="24"/>
      <c r="O39" s="10"/>
      <c r="P39" s="24"/>
      <c r="Q39" s="24"/>
      <c r="R39" s="24"/>
      <c r="S39" s="24">
        <v>1</v>
      </c>
      <c r="T39" s="10"/>
      <c r="U39" s="10"/>
      <c r="V39" s="24"/>
      <c r="W39" s="10"/>
      <c r="X39" s="10"/>
      <c r="Y39" s="10"/>
      <c r="Z39" s="10"/>
      <c r="AA39" s="24"/>
      <c r="AB39" s="24"/>
      <c r="AC39" s="24"/>
      <c r="AD39" s="10"/>
      <c r="AE39" s="10"/>
      <c r="AF39" s="10"/>
      <c r="AG39" s="10"/>
      <c r="AH39" s="10"/>
      <c r="AI39" s="10"/>
      <c r="AJ39" s="10"/>
      <c r="AK39" s="10"/>
      <c r="AL39" s="10"/>
      <c r="AM39" s="24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24"/>
      <c r="BD39" s="24"/>
      <c r="BE39" s="24"/>
      <c r="BF39" s="24"/>
      <c r="BG39" s="10"/>
      <c r="BH39" s="10"/>
      <c r="BI39" s="10"/>
      <c r="BJ39" s="10"/>
      <c r="BK39" s="10"/>
      <c r="BL39" s="10"/>
      <c r="BM39" s="10"/>
      <c r="BN39" s="63"/>
      <c r="BO39" s="63"/>
      <c r="BP39" s="24"/>
      <c r="BQ39" s="10"/>
      <c r="BR39" s="10"/>
      <c r="BS39" s="10"/>
      <c r="BT39" s="10"/>
      <c r="BU39" s="64"/>
      <c r="CO39" s="24"/>
      <c r="CP39" s="24"/>
      <c r="CQ39" s="24"/>
      <c r="CR39" s="24"/>
      <c r="CS39" s="24"/>
      <c r="CT39" s="24"/>
      <c r="CZ39" s="10"/>
      <c r="DA39" s="24"/>
      <c r="DB39" s="24"/>
      <c r="DC39" s="24"/>
      <c r="DD39" s="223"/>
      <c r="DE39" s="223"/>
      <c r="DF39" s="223"/>
      <c r="DG39" s="223"/>
    </row>
    <row r="40" spans="1:111" s="19" customFormat="1" x14ac:dyDescent="0.2">
      <c r="A40" s="37">
        <v>38577</v>
      </c>
      <c r="B40" s="89" t="s">
        <v>233</v>
      </c>
      <c r="C40" s="10"/>
      <c r="D40" s="10"/>
      <c r="E40" s="10">
        <v>1</v>
      </c>
      <c r="F40" s="10">
        <v>1</v>
      </c>
      <c r="G40" s="10"/>
      <c r="H40" s="10"/>
      <c r="I40" s="10"/>
      <c r="J40" s="10"/>
      <c r="K40" s="10">
        <v>1</v>
      </c>
      <c r="L40" s="10">
        <v>1</v>
      </c>
      <c r="M40" s="10"/>
      <c r="N40" s="10"/>
      <c r="O40" s="10"/>
      <c r="P40" s="10">
        <v>1</v>
      </c>
      <c r="Q40" s="10"/>
      <c r="R40" s="10"/>
      <c r="S40" s="10">
        <v>1</v>
      </c>
      <c r="T40" s="10"/>
      <c r="U40" s="10"/>
      <c r="V40" s="10">
        <v>1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>
        <v>1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>
        <v>1</v>
      </c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>
        <v>1</v>
      </c>
      <c r="BO40" s="63"/>
      <c r="BP40" s="63"/>
      <c r="BQ40" s="10"/>
      <c r="BR40" s="10"/>
      <c r="BS40" s="10"/>
      <c r="BT40" s="10"/>
      <c r="BU40" s="64"/>
      <c r="CZ40" s="10"/>
      <c r="DA40" s="10"/>
      <c r="DB40" s="10"/>
      <c r="DC40" s="10"/>
      <c r="DD40" s="10"/>
    </row>
    <row r="41" spans="1:111" s="19" customFormat="1" x14ac:dyDescent="0.2">
      <c r="A41" s="37">
        <v>38220</v>
      </c>
      <c r="B41" s="89" t="s">
        <v>233</v>
      </c>
      <c r="C41" s="10"/>
      <c r="D41" s="10"/>
      <c r="E41" s="10">
        <v>1</v>
      </c>
      <c r="F41" s="10">
        <v>1</v>
      </c>
      <c r="G41" s="10"/>
      <c r="H41" s="10"/>
      <c r="I41" s="10"/>
      <c r="J41" s="10"/>
      <c r="K41" s="10">
        <v>1</v>
      </c>
      <c r="L41" s="10">
        <v>1</v>
      </c>
      <c r="M41" s="10"/>
      <c r="N41" s="10"/>
      <c r="O41" s="10"/>
      <c r="P41" s="10">
        <v>1</v>
      </c>
      <c r="Q41" s="10"/>
      <c r="R41" s="10"/>
      <c r="S41" s="10">
        <v>1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10"/>
      <c r="BM41" s="10"/>
      <c r="BN41" s="63"/>
      <c r="BO41" s="10"/>
      <c r="BP41" s="10"/>
      <c r="BQ41" s="10"/>
      <c r="BR41" s="10"/>
      <c r="BS41" s="10">
        <v>1</v>
      </c>
      <c r="BT41" s="10"/>
      <c r="BU41" s="64"/>
      <c r="CZ41" s="10"/>
      <c r="DA41" s="10"/>
      <c r="DB41" s="10"/>
      <c r="DC41" s="10"/>
      <c r="DD41" s="10"/>
    </row>
    <row r="42" spans="1:111" s="19" customFormat="1" x14ac:dyDescent="0.2">
      <c r="A42" s="37">
        <v>37814</v>
      </c>
      <c r="B42" s="89" t="s">
        <v>233</v>
      </c>
      <c r="C42" s="10"/>
      <c r="D42" s="10"/>
      <c r="E42" s="10">
        <v>1</v>
      </c>
      <c r="F42" s="10"/>
      <c r="G42" s="10"/>
      <c r="H42" s="10"/>
      <c r="I42" s="10"/>
      <c r="J42" s="10"/>
      <c r="K42" s="10"/>
      <c r="L42" s="10">
        <v>1</v>
      </c>
      <c r="M42" s="10"/>
      <c r="N42" s="10"/>
      <c r="O42" s="10"/>
      <c r="P42" s="10">
        <v>1</v>
      </c>
      <c r="Q42" s="10">
        <v>1</v>
      </c>
      <c r="R42" s="10"/>
      <c r="S42" s="10">
        <v>1</v>
      </c>
      <c r="T42" s="10"/>
      <c r="U42" s="10"/>
      <c r="V42" s="10">
        <v>1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10"/>
      <c r="BM42" s="10"/>
      <c r="BN42" s="63"/>
      <c r="BO42" s="10"/>
      <c r="BP42" s="10"/>
      <c r="BQ42" s="10"/>
      <c r="BR42" s="10"/>
      <c r="BS42" s="10"/>
      <c r="BT42" s="10"/>
      <c r="BU42" s="64"/>
      <c r="CZ42" s="10"/>
      <c r="DA42" s="10"/>
      <c r="DB42" s="10"/>
      <c r="DC42" s="10"/>
      <c r="DD42" s="10"/>
    </row>
    <row r="43" spans="1:111" s="19" customFormat="1" x14ac:dyDescent="0.2">
      <c r="A43" s="37">
        <v>38927</v>
      </c>
      <c r="B43" s="89" t="s">
        <v>233</v>
      </c>
      <c r="C43" s="10"/>
      <c r="D43" s="10"/>
      <c r="E43" s="10">
        <v>1</v>
      </c>
      <c r="F43" s="10">
        <v>1</v>
      </c>
      <c r="G43" s="10"/>
      <c r="H43" s="10"/>
      <c r="I43" s="10">
        <v>1</v>
      </c>
      <c r="J43" s="10"/>
      <c r="K43" s="10">
        <v>1</v>
      </c>
      <c r="L43" s="10"/>
      <c r="M43" s="10"/>
      <c r="N43" s="10"/>
      <c r="O43" s="10"/>
      <c r="P43" s="10">
        <v>1</v>
      </c>
      <c r="Q43" s="10">
        <v>1</v>
      </c>
      <c r="R43" s="10"/>
      <c r="S43" s="10">
        <v>1</v>
      </c>
      <c r="T43" s="10"/>
      <c r="U43" s="10"/>
      <c r="V43" s="10">
        <v>1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63"/>
      <c r="BO43" s="10"/>
      <c r="BP43" s="10"/>
      <c r="BQ43" s="10"/>
      <c r="BR43" s="10"/>
      <c r="BS43" s="10"/>
      <c r="BT43" s="10"/>
      <c r="BU43" s="64"/>
      <c r="CZ43" s="10"/>
      <c r="DA43" s="10"/>
      <c r="DB43" s="10"/>
      <c r="DC43" s="10"/>
      <c r="DD43" s="10"/>
    </row>
    <row r="44" spans="1:111" s="19" customFormat="1" x14ac:dyDescent="0.2">
      <c r="A44" s="37">
        <v>39305</v>
      </c>
      <c r="B44" s="53" t="s">
        <v>223</v>
      </c>
      <c r="C44" s="10"/>
      <c r="D44" s="10"/>
      <c r="E44" s="10"/>
      <c r="F44" s="10">
        <v>1</v>
      </c>
      <c r="G44" s="10"/>
      <c r="H44" s="10"/>
      <c r="I44" s="10">
        <v>1</v>
      </c>
      <c r="J44" s="10">
        <v>1</v>
      </c>
      <c r="K44" s="10">
        <v>1</v>
      </c>
      <c r="L44" s="10"/>
      <c r="M44" s="10"/>
      <c r="N44" s="10"/>
      <c r="O44" s="10"/>
      <c r="P44" s="10">
        <v>1</v>
      </c>
      <c r="Q44" s="10"/>
      <c r="R44" s="10"/>
      <c r="S44" s="10">
        <v>1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H44" s="10">
        <v>1</v>
      </c>
      <c r="BI44" s="10"/>
      <c r="BJ44" s="10"/>
      <c r="BK44" s="10"/>
      <c r="BL44" s="10"/>
      <c r="BM44" s="10"/>
      <c r="BN44" s="63"/>
      <c r="BO44" s="63"/>
      <c r="BP44" s="63"/>
      <c r="BQ44" s="10"/>
      <c r="BR44" s="10"/>
      <c r="BS44" s="10"/>
      <c r="BT44" s="10"/>
      <c r="BU44" s="64"/>
      <c r="CZ44" s="10"/>
      <c r="DA44" s="10"/>
      <c r="DB44" s="10"/>
      <c r="DC44" s="10"/>
      <c r="DD44" s="10"/>
    </row>
    <row r="45" spans="1:111" s="19" customFormat="1" x14ac:dyDescent="0.2">
      <c r="A45" s="37">
        <v>39368</v>
      </c>
      <c r="B45" s="53" t="s">
        <v>224</v>
      </c>
      <c r="C45" s="10"/>
      <c r="D45" s="10"/>
      <c r="E45" s="10">
        <v>1</v>
      </c>
      <c r="F45" s="10">
        <v>1</v>
      </c>
      <c r="G45" s="10"/>
      <c r="H45" s="10"/>
      <c r="I45" s="10"/>
      <c r="J45" s="10">
        <v>1</v>
      </c>
      <c r="K45" s="10"/>
      <c r="L45" s="10">
        <v>1</v>
      </c>
      <c r="M45" s="10"/>
      <c r="N45" s="10"/>
      <c r="O45" s="10"/>
      <c r="P45" s="10">
        <v>1</v>
      </c>
      <c r="Q45" s="10"/>
      <c r="R45" s="10"/>
      <c r="S45" s="10">
        <v>1</v>
      </c>
      <c r="T45" s="10"/>
      <c r="U45" s="10"/>
      <c r="V45" s="10">
        <v>1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63"/>
      <c r="BO45" s="63"/>
      <c r="BP45" s="63"/>
      <c r="BQ45" s="10"/>
      <c r="BR45" s="10"/>
      <c r="BS45" s="10"/>
      <c r="BT45" s="10"/>
      <c r="BU45" s="64"/>
      <c r="CD45" s="10"/>
      <c r="CZ45" s="10"/>
      <c r="DA45" s="10"/>
      <c r="DB45" s="10"/>
      <c r="DC45" s="10"/>
      <c r="DD45" s="10"/>
    </row>
    <row r="46" spans="1:111" s="19" customFormat="1" x14ac:dyDescent="0.2">
      <c r="A46" s="37">
        <v>39949</v>
      </c>
      <c r="B46" s="216" t="s">
        <v>242</v>
      </c>
      <c r="C46" s="64"/>
      <c r="D46" s="64"/>
      <c r="E46" s="10">
        <v>1</v>
      </c>
      <c r="F46" s="10">
        <v>1</v>
      </c>
      <c r="G46" s="10"/>
      <c r="H46" s="10"/>
      <c r="I46" s="10"/>
      <c r="J46" s="10">
        <v>1</v>
      </c>
      <c r="K46" s="10"/>
      <c r="L46" s="10">
        <v>1</v>
      </c>
      <c r="M46" s="10"/>
      <c r="N46" s="10"/>
      <c r="O46" s="10"/>
      <c r="P46" s="10">
        <v>1</v>
      </c>
      <c r="Q46" s="10">
        <v>1</v>
      </c>
      <c r="R46" s="10"/>
      <c r="S46" s="10">
        <v>1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63"/>
      <c r="BO46" s="63"/>
      <c r="BP46" s="63"/>
      <c r="BQ46" s="10"/>
      <c r="BR46" s="10"/>
      <c r="BS46" s="10"/>
      <c r="BT46" s="10"/>
      <c r="BU46" s="64"/>
      <c r="BV46" s="10">
        <v>1</v>
      </c>
      <c r="BW46" s="10"/>
      <c r="BX46" s="10">
        <v>1</v>
      </c>
      <c r="BY46" s="10">
        <v>1</v>
      </c>
      <c r="BZ46" s="10">
        <v>1</v>
      </c>
      <c r="CA46" s="10">
        <v>1</v>
      </c>
      <c r="CB46" s="10">
        <v>1</v>
      </c>
      <c r="CC46" s="10"/>
      <c r="CD46" s="10">
        <v>1</v>
      </c>
      <c r="CE46" s="10">
        <v>1</v>
      </c>
      <c r="CF46" s="10"/>
      <c r="CG46" s="10"/>
      <c r="CH46" s="10"/>
      <c r="CI46" s="10">
        <v>1</v>
      </c>
      <c r="CJ46" s="10"/>
      <c r="CK46" s="10"/>
      <c r="CL46" s="10"/>
      <c r="CZ46" s="10"/>
      <c r="DA46" s="10"/>
      <c r="DB46" s="10"/>
      <c r="DC46" s="10"/>
      <c r="DD46" s="10"/>
    </row>
    <row r="47" spans="1:111" s="19" customFormat="1" x14ac:dyDescent="0.2">
      <c r="A47" s="37">
        <v>39277</v>
      </c>
      <c r="B47" s="89" t="s">
        <v>339</v>
      </c>
      <c r="C47" s="10"/>
      <c r="D47" s="10"/>
      <c r="E47" s="10">
        <v>1</v>
      </c>
      <c r="F47" s="10"/>
      <c r="G47" s="10"/>
      <c r="H47" s="10"/>
      <c r="I47" s="10"/>
      <c r="J47" s="10">
        <v>1</v>
      </c>
      <c r="K47" s="10"/>
      <c r="L47" s="10">
        <v>1</v>
      </c>
      <c r="M47" s="10">
        <v>1</v>
      </c>
      <c r="N47" s="10"/>
      <c r="O47" s="10"/>
      <c r="P47" s="10"/>
      <c r="Q47" s="10"/>
      <c r="R47" s="10"/>
      <c r="S47" s="10">
        <v>1</v>
      </c>
      <c r="T47" s="10"/>
      <c r="U47" s="10"/>
      <c r="V47" s="10">
        <v>1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H47" s="10"/>
      <c r="BI47" s="10"/>
      <c r="BJ47" s="10"/>
      <c r="BK47" s="10"/>
      <c r="BL47" s="10"/>
      <c r="BM47" s="10"/>
      <c r="BN47" s="63"/>
      <c r="BO47" s="63"/>
      <c r="BP47" s="63"/>
      <c r="BQ47" s="10"/>
      <c r="BR47" s="10"/>
      <c r="BS47" s="10"/>
      <c r="BT47" s="10"/>
      <c r="BU47" s="64"/>
      <c r="CZ47" s="10"/>
      <c r="DA47" s="10"/>
      <c r="DB47" s="10"/>
      <c r="DC47" s="10"/>
      <c r="DD47" s="10"/>
    </row>
    <row r="48" spans="1:111" s="19" customFormat="1" x14ac:dyDescent="0.2">
      <c r="A48" s="37">
        <v>38912</v>
      </c>
      <c r="B48" s="89" t="s">
        <v>339</v>
      </c>
      <c r="C48" s="10"/>
      <c r="D48" s="10"/>
      <c r="E48" s="10">
        <v>1</v>
      </c>
      <c r="F48" s="10">
        <v>1</v>
      </c>
      <c r="G48" s="10"/>
      <c r="H48" s="10"/>
      <c r="I48" s="10">
        <v>1</v>
      </c>
      <c r="J48" s="10"/>
      <c r="K48" s="10"/>
      <c r="L48" s="10">
        <v>1</v>
      </c>
      <c r="M48" s="10"/>
      <c r="N48" s="10"/>
      <c r="O48" s="10"/>
      <c r="P48" s="10">
        <v>1</v>
      </c>
      <c r="Q48" s="10"/>
      <c r="R48" s="10"/>
      <c r="S48" s="10">
        <v>1</v>
      </c>
      <c r="T48" s="10">
        <v>1</v>
      </c>
      <c r="U48" s="10"/>
      <c r="V48" s="10">
        <v>1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>
        <v>1</v>
      </c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63"/>
      <c r="BO48" s="10"/>
      <c r="BP48" s="10"/>
      <c r="BQ48" s="10"/>
      <c r="BR48" s="10"/>
      <c r="BS48" s="10"/>
      <c r="BT48" s="10"/>
      <c r="BU48" s="64"/>
      <c r="CZ48" s="10"/>
      <c r="DA48" s="10"/>
      <c r="DB48" s="10"/>
      <c r="DC48" s="10"/>
      <c r="DD48" s="10"/>
    </row>
    <row r="49" spans="1:115" s="19" customFormat="1" x14ac:dyDescent="0.2">
      <c r="A49" s="37">
        <v>40741</v>
      </c>
      <c r="B49" s="89" t="s">
        <v>339</v>
      </c>
      <c r="C49" s="10"/>
      <c r="D49" s="10">
        <v>1</v>
      </c>
      <c r="E49" s="10">
        <v>1</v>
      </c>
      <c r="F49" s="10"/>
      <c r="G49" s="10"/>
      <c r="H49" s="10"/>
      <c r="I49" s="10">
        <v>1</v>
      </c>
      <c r="J49" s="10"/>
      <c r="K49" s="10"/>
      <c r="L49" s="10">
        <v>1</v>
      </c>
      <c r="M49" s="10">
        <v>1</v>
      </c>
      <c r="N49" s="10"/>
      <c r="O49" s="10"/>
      <c r="P49" s="10"/>
      <c r="Q49" s="10"/>
      <c r="R49" s="10"/>
      <c r="S49" s="10">
        <v>1</v>
      </c>
      <c r="T49" s="10"/>
      <c r="U49" s="10"/>
      <c r="V49" s="10">
        <v>1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>
        <v>1</v>
      </c>
      <c r="AN49" s="10"/>
      <c r="AO49" s="10"/>
      <c r="AP49" s="10"/>
      <c r="AQ49" s="10"/>
      <c r="AW49" s="10"/>
      <c r="AX49" s="10"/>
      <c r="AY49" s="10"/>
      <c r="BU49" s="64"/>
      <c r="BV49" s="10"/>
      <c r="BW49" s="10"/>
      <c r="BX49" s="10"/>
      <c r="BZ49" s="10"/>
      <c r="CA49" s="10"/>
      <c r="CB49" s="10"/>
      <c r="CC49" s="10"/>
      <c r="CS49" s="10"/>
      <c r="CT49" s="10"/>
      <c r="CU49" s="10"/>
      <c r="CV49" s="10"/>
      <c r="CW49" s="10"/>
      <c r="CX49" s="10"/>
      <c r="CY49" s="10"/>
    </row>
    <row r="50" spans="1:115" s="19" customFormat="1" x14ac:dyDescent="0.2">
      <c r="A50" s="37">
        <v>38547</v>
      </c>
      <c r="B50" s="89" t="s">
        <v>339</v>
      </c>
      <c r="C50" s="10"/>
      <c r="D50" s="10"/>
      <c r="E50" s="10">
        <v>1</v>
      </c>
      <c r="F50" s="10">
        <v>1</v>
      </c>
      <c r="G50" s="10"/>
      <c r="H50" s="10"/>
      <c r="I50" s="10"/>
      <c r="J50" s="10"/>
      <c r="K50" s="10"/>
      <c r="L50" s="10">
        <v>1</v>
      </c>
      <c r="M50" s="10">
        <v>1</v>
      </c>
      <c r="N50" s="10"/>
      <c r="O50" s="10"/>
      <c r="P50" s="10">
        <v>1</v>
      </c>
      <c r="Q50" s="10"/>
      <c r="R50" s="10">
        <v>1</v>
      </c>
      <c r="S50" s="10">
        <v>1</v>
      </c>
      <c r="T50" s="10"/>
      <c r="U50" s="10"/>
      <c r="V50" s="10"/>
      <c r="W50" s="10"/>
      <c r="X50" s="63"/>
      <c r="Y50" s="63"/>
      <c r="Z50" s="63"/>
      <c r="AA50" s="10">
        <v>1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>
        <v>1</v>
      </c>
      <c r="AQ50" s="10"/>
      <c r="AR50" s="10"/>
      <c r="AS50" s="10"/>
      <c r="AT50" s="10"/>
      <c r="AU50" s="10"/>
      <c r="AV50" s="10">
        <v>1</v>
      </c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63"/>
      <c r="BP50" s="63"/>
      <c r="BQ50" s="10"/>
      <c r="BR50" s="10"/>
      <c r="BS50" s="10"/>
      <c r="BT50" s="10"/>
      <c r="BU50" s="64"/>
      <c r="CZ50" s="10"/>
      <c r="DA50" s="10"/>
      <c r="DB50" s="10"/>
      <c r="DC50" s="10"/>
      <c r="DD50" s="10"/>
    </row>
    <row r="51" spans="1:115" s="19" customFormat="1" x14ac:dyDescent="0.2">
      <c r="A51" s="219">
        <v>41104</v>
      </c>
      <c r="B51" s="89" t="s">
        <v>339</v>
      </c>
      <c r="C51" s="10"/>
      <c r="D51" s="24">
        <v>1</v>
      </c>
      <c r="E51" s="24">
        <v>1</v>
      </c>
      <c r="F51" s="24"/>
      <c r="G51" s="24">
        <v>1</v>
      </c>
      <c r="H51" s="24"/>
      <c r="I51" s="24">
        <v>1</v>
      </c>
      <c r="J51" s="10"/>
      <c r="K51" s="10"/>
      <c r="L51" s="24">
        <v>1</v>
      </c>
      <c r="M51" s="24">
        <v>1</v>
      </c>
      <c r="N51" s="24"/>
      <c r="O51" s="10"/>
      <c r="P51" s="24"/>
      <c r="Q51" s="24"/>
      <c r="R51" s="24">
        <v>1</v>
      </c>
      <c r="S51" s="24">
        <v>1</v>
      </c>
      <c r="T51" s="10"/>
      <c r="U51" s="10"/>
      <c r="V51" s="24">
        <v>1</v>
      </c>
      <c r="W51" s="10"/>
      <c r="X51" s="10"/>
      <c r="Y51" s="10"/>
      <c r="Z51" s="10"/>
      <c r="AA51" s="24"/>
      <c r="AB51" s="24"/>
      <c r="AC51" s="24"/>
      <c r="AD51" s="10"/>
      <c r="AE51" s="10"/>
      <c r="AF51" s="10"/>
      <c r="AG51" s="10"/>
      <c r="AH51" s="10"/>
      <c r="AI51" s="10"/>
      <c r="AJ51" s="10"/>
      <c r="AK51" s="10"/>
      <c r="AL51" s="10"/>
      <c r="AM51" s="24">
        <v>1</v>
      </c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24"/>
      <c r="BD51" s="24"/>
      <c r="BE51" s="24"/>
      <c r="BF51" s="24"/>
      <c r="BG51" s="10"/>
      <c r="BH51" s="10"/>
      <c r="BI51" s="10"/>
      <c r="BJ51" s="10"/>
      <c r="BK51" s="10"/>
      <c r="BL51" s="10"/>
      <c r="BM51" s="10"/>
      <c r="BN51" s="63"/>
      <c r="BO51" s="63"/>
      <c r="BP51" s="24">
        <v>1</v>
      </c>
      <c r="BQ51" s="10"/>
      <c r="BR51" s="10"/>
      <c r="BS51" s="10"/>
      <c r="BT51" s="10"/>
      <c r="BU51" s="64"/>
      <c r="CO51" s="24"/>
      <c r="CP51" s="24"/>
      <c r="CQ51" s="24"/>
      <c r="CR51" s="24"/>
      <c r="CS51" s="24"/>
      <c r="CT51" s="24"/>
      <c r="CZ51" s="10"/>
      <c r="DA51" s="24"/>
      <c r="DB51" s="24"/>
      <c r="DC51" s="24"/>
      <c r="DD51" s="223"/>
      <c r="DE51" s="223"/>
      <c r="DF51" s="223"/>
      <c r="DG51" s="223"/>
    </row>
    <row r="52" spans="1:115" s="19" customFormat="1" x14ac:dyDescent="0.2">
      <c r="A52" s="37">
        <v>40726</v>
      </c>
      <c r="B52" s="89" t="s">
        <v>316</v>
      </c>
      <c r="C52" s="10"/>
      <c r="D52" s="10">
        <v>1</v>
      </c>
      <c r="E52" s="10">
        <v>1</v>
      </c>
      <c r="F52" s="10">
        <v>1</v>
      </c>
      <c r="G52" s="10">
        <v>1</v>
      </c>
      <c r="H52" s="10"/>
      <c r="I52" s="10">
        <v>1</v>
      </c>
      <c r="J52" s="10"/>
      <c r="K52" s="10"/>
      <c r="L52" s="10">
        <v>1</v>
      </c>
      <c r="M52" s="10"/>
      <c r="N52" s="10"/>
      <c r="O52" s="10"/>
      <c r="P52" s="10">
        <v>1</v>
      </c>
      <c r="Q52" s="10">
        <v>1</v>
      </c>
      <c r="R52" s="10"/>
      <c r="S52" s="10">
        <v>1</v>
      </c>
      <c r="T52" s="10"/>
      <c r="U52" s="10"/>
      <c r="V52" s="10">
        <v>1</v>
      </c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W52" s="10"/>
      <c r="AX52" s="10"/>
      <c r="AY52" s="10"/>
      <c r="BU52" s="64"/>
      <c r="BV52" s="10"/>
      <c r="BW52" s="10"/>
      <c r="BX52" s="10"/>
      <c r="BZ52" s="10"/>
      <c r="CA52" s="10"/>
      <c r="CB52" s="10"/>
      <c r="CC52" s="10"/>
      <c r="CS52" s="10"/>
      <c r="CT52" s="10"/>
      <c r="CU52" s="10"/>
      <c r="CV52" s="10"/>
      <c r="CW52" s="10"/>
      <c r="CX52" s="10"/>
      <c r="CY52" s="10"/>
    </row>
    <row r="53" spans="1:115" s="19" customFormat="1" x14ac:dyDescent="0.2">
      <c r="A53" s="37">
        <v>39453</v>
      </c>
      <c r="B53" s="53" t="s">
        <v>231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63"/>
      <c r="BO53" s="63"/>
      <c r="BP53" s="63"/>
      <c r="BQ53" s="10"/>
      <c r="BR53" s="10"/>
      <c r="BS53" s="10"/>
      <c r="BT53" s="10"/>
      <c r="BU53" s="64"/>
      <c r="CZ53" s="10"/>
      <c r="DA53" s="10"/>
      <c r="DB53" s="10"/>
      <c r="DC53" s="10"/>
      <c r="DD53" s="10"/>
    </row>
    <row r="54" spans="1:115" s="19" customFormat="1" x14ac:dyDescent="0.2">
      <c r="A54" s="37">
        <v>39817</v>
      </c>
      <c r="B54" s="53" t="s">
        <v>231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v>1</v>
      </c>
      <c r="AC54" s="10"/>
      <c r="AD54" s="10">
        <v>1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63"/>
      <c r="BO54" s="63"/>
      <c r="BP54" s="63"/>
      <c r="BQ54" s="10"/>
      <c r="BR54" s="10"/>
      <c r="BS54" s="10"/>
      <c r="BT54" s="10"/>
      <c r="BU54" s="64"/>
      <c r="BV54" s="10"/>
      <c r="BW54" s="10"/>
      <c r="BX54" s="10"/>
      <c r="BZ54" s="10"/>
      <c r="CA54" s="10"/>
      <c r="CB54" s="10"/>
      <c r="CC54" s="10"/>
      <c r="CD54" s="10"/>
      <c r="CZ54" s="10"/>
      <c r="DA54" s="10"/>
      <c r="DB54" s="10"/>
      <c r="DC54" s="10"/>
      <c r="DD54" s="10"/>
    </row>
    <row r="55" spans="1:115" s="19" customFormat="1" x14ac:dyDescent="0.2">
      <c r="A55" s="37">
        <v>39326</v>
      </c>
      <c r="B55" s="53" t="s">
        <v>219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63"/>
      <c r="BO55" s="63"/>
      <c r="BP55" s="63"/>
      <c r="BQ55" s="10"/>
      <c r="BR55" s="10"/>
      <c r="BS55" s="10"/>
      <c r="BT55" s="10"/>
      <c r="BU55" s="64"/>
      <c r="CD55" s="10"/>
      <c r="CZ55" s="10"/>
      <c r="DA55" s="10"/>
      <c r="DB55" s="10"/>
      <c r="DC55" s="10"/>
      <c r="DD55" s="10"/>
    </row>
    <row r="56" spans="1:115" s="19" customFormat="1" x14ac:dyDescent="0.2">
      <c r="A56" s="37">
        <v>41398</v>
      </c>
      <c r="B56" s="216" t="s">
        <v>400</v>
      </c>
      <c r="C56" s="10"/>
      <c r="D56" s="217">
        <v>1</v>
      </c>
      <c r="E56" s="10"/>
      <c r="F56" s="10">
        <v>1</v>
      </c>
      <c r="G56" s="10">
        <v>1</v>
      </c>
      <c r="H56" s="10"/>
      <c r="I56" s="217">
        <v>1</v>
      </c>
      <c r="J56" s="10"/>
      <c r="K56" s="10"/>
      <c r="L56" s="10">
        <v>1</v>
      </c>
      <c r="M56" s="10"/>
      <c r="N56" s="218"/>
      <c r="O56" s="10"/>
      <c r="P56" s="217">
        <v>1</v>
      </c>
      <c r="Q56" s="217">
        <v>1</v>
      </c>
      <c r="R56" s="218"/>
      <c r="S56" s="10"/>
      <c r="T56" s="10"/>
      <c r="U56" s="10"/>
      <c r="V56" s="10">
        <v>1</v>
      </c>
      <c r="W56" s="10"/>
      <c r="X56" s="10"/>
      <c r="Y56" s="10"/>
      <c r="Z56" s="10"/>
      <c r="AA56" s="10"/>
      <c r="AB56" s="10"/>
      <c r="AC56" s="218"/>
      <c r="AD56" s="10"/>
      <c r="AE56" s="10"/>
      <c r="AF56" s="10"/>
      <c r="AG56" s="218"/>
      <c r="AH56" s="10"/>
      <c r="AI56" s="10"/>
      <c r="AJ56" s="10"/>
      <c r="AK56" s="10"/>
      <c r="AL56" s="10"/>
      <c r="AM56" s="218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218"/>
      <c r="AY56" s="10"/>
      <c r="AZ56" s="10"/>
      <c r="BA56" s="10"/>
      <c r="BB56" s="10"/>
      <c r="BC56" s="10"/>
      <c r="BD56" s="10"/>
      <c r="BE56" s="218"/>
      <c r="BF56" s="218"/>
      <c r="BG56" s="10"/>
      <c r="BH56" s="10"/>
      <c r="BI56" s="10"/>
      <c r="BJ56" s="10"/>
      <c r="BK56" s="10"/>
      <c r="BL56" s="10"/>
      <c r="BM56" s="10"/>
      <c r="BN56" s="63"/>
      <c r="BO56" s="218"/>
      <c r="BP56" s="63"/>
      <c r="BQ56" s="10"/>
      <c r="BR56" s="10"/>
      <c r="BS56" s="10"/>
      <c r="BT56" s="10"/>
      <c r="BU56" s="64"/>
      <c r="BX56" s="217">
        <v>1</v>
      </c>
      <c r="BY56" s="217">
        <v>1</v>
      </c>
      <c r="CA56" s="217">
        <v>1</v>
      </c>
      <c r="CB56" s="217">
        <v>1</v>
      </c>
      <c r="CC56" s="217">
        <v>1</v>
      </c>
      <c r="CD56" s="217">
        <v>1</v>
      </c>
      <c r="CG56" s="217">
        <v>1</v>
      </c>
      <c r="CL56" s="217">
        <v>1</v>
      </c>
      <c r="CN56" s="10"/>
      <c r="CQ56" s="10"/>
      <c r="CV56" s="10"/>
      <c r="CZ56" s="10"/>
      <c r="DA56" s="10"/>
      <c r="DB56" s="10"/>
      <c r="DC56" s="10"/>
      <c r="DD56" s="10"/>
      <c r="DH56" s="10"/>
      <c r="DI56" s="10"/>
      <c r="DJ56" s="10"/>
      <c r="DK56" s="10"/>
    </row>
    <row r="57" spans="1:115" s="19" customFormat="1" x14ac:dyDescent="0.2">
      <c r="A57" s="37">
        <v>39571</v>
      </c>
      <c r="B57" s="216" t="s">
        <v>232</v>
      </c>
      <c r="C57" s="64"/>
      <c r="D57" s="64"/>
      <c r="E57" s="10">
        <v>1</v>
      </c>
      <c r="F57" s="10">
        <v>1</v>
      </c>
      <c r="G57" s="10">
        <v>1</v>
      </c>
      <c r="H57" s="10"/>
      <c r="I57" s="10"/>
      <c r="J57" s="10">
        <v>1</v>
      </c>
      <c r="K57" s="10"/>
      <c r="L57" s="10">
        <v>1</v>
      </c>
      <c r="M57" s="10"/>
      <c r="N57" s="10"/>
      <c r="O57" s="10"/>
      <c r="P57" s="10">
        <v>1</v>
      </c>
      <c r="Q57" s="10">
        <v>1</v>
      </c>
      <c r="R57" s="10"/>
      <c r="S57" s="10"/>
      <c r="T57" s="10"/>
      <c r="U57" s="10"/>
      <c r="V57" s="10">
        <v>1</v>
      </c>
      <c r="W57" s="10"/>
      <c r="X57" s="10"/>
      <c r="Y57" s="10"/>
      <c r="Z57" s="10"/>
      <c r="AA57" s="10"/>
      <c r="AB57" s="10">
        <v>1</v>
      </c>
      <c r="AC57" s="10"/>
      <c r="AD57" s="10"/>
      <c r="AE57" s="10">
        <v>1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63"/>
      <c r="BO57" s="63"/>
      <c r="BP57" s="63"/>
      <c r="BQ57" s="10"/>
      <c r="BR57" s="10"/>
      <c r="BS57" s="10"/>
      <c r="BT57" s="10"/>
      <c r="BU57" s="64"/>
      <c r="CZ57" s="10"/>
      <c r="DA57" s="10"/>
      <c r="DB57" s="10"/>
      <c r="DC57" s="10"/>
      <c r="DD57" s="10"/>
    </row>
    <row r="58" spans="1:115" s="19" customFormat="1" x14ac:dyDescent="0.2">
      <c r="A58" s="37">
        <v>38325</v>
      </c>
      <c r="B58" s="53" t="s">
        <v>166</v>
      </c>
      <c r="C58" s="10"/>
      <c r="D58" s="10"/>
      <c r="E58" s="10">
        <v>1</v>
      </c>
      <c r="F58" s="10">
        <v>1</v>
      </c>
      <c r="G58" s="10"/>
      <c r="H58" s="10"/>
      <c r="I58" s="10"/>
      <c r="J58" s="10"/>
      <c r="K58" s="10">
        <v>1</v>
      </c>
      <c r="L58" s="10">
        <v>1</v>
      </c>
      <c r="M58" s="10"/>
      <c r="N58" s="10"/>
      <c r="O58" s="10"/>
      <c r="P58" s="10">
        <v>1</v>
      </c>
      <c r="Q58" s="10"/>
      <c r="R58" s="10"/>
      <c r="S58" s="10"/>
      <c r="T58" s="10"/>
      <c r="U58" s="10"/>
      <c r="V58" s="10">
        <v>1</v>
      </c>
      <c r="W58" s="10"/>
      <c r="X58" s="10"/>
      <c r="Y58" s="10"/>
      <c r="Z58" s="10"/>
      <c r="AA58" s="10"/>
      <c r="AB58" s="10"/>
      <c r="AC58" s="10"/>
      <c r="AD58" s="10"/>
      <c r="AE58" s="10"/>
      <c r="AF58" s="10">
        <v>1</v>
      </c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10"/>
      <c r="BM58" s="10"/>
      <c r="BN58" s="63"/>
      <c r="BO58" s="10"/>
      <c r="BP58" s="10"/>
      <c r="BQ58" s="10"/>
      <c r="BR58" s="10"/>
      <c r="BS58" s="10"/>
      <c r="BT58" s="10"/>
      <c r="BU58" s="64"/>
      <c r="CZ58" s="10"/>
      <c r="DA58" s="10"/>
      <c r="DB58" s="10"/>
      <c r="DC58" s="10"/>
      <c r="DD58" s="10"/>
    </row>
    <row r="59" spans="1:115" s="19" customFormat="1" x14ac:dyDescent="0.2">
      <c r="A59" s="37">
        <v>39417</v>
      </c>
      <c r="B59" s="53" t="s">
        <v>166</v>
      </c>
      <c r="C59" s="10"/>
      <c r="D59" s="10"/>
      <c r="E59" s="10">
        <v>1</v>
      </c>
      <c r="F59" s="10">
        <v>1</v>
      </c>
      <c r="G59" s="10"/>
      <c r="H59" s="10"/>
      <c r="I59" s="10">
        <v>0.5</v>
      </c>
      <c r="J59" s="10">
        <v>0.8</v>
      </c>
      <c r="K59" s="10"/>
      <c r="L59" s="10">
        <v>0.5</v>
      </c>
      <c r="M59" s="10"/>
      <c r="N59" s="10"/>
      <c r="O59" s="10"/>
      <c r="P59" s="10">
        <v>1</v>
      </c>
      <c r="Q59" s="53"/>
      <c r="R59" s="10"/>
      <c r="S59" s="10">
        <v>1</v>
      </c>
      <c r="T59" s="53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>
        <v>1</v>
      </c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>
        <v>0.8</v>
      </c>
      <c r="BH59" s="10"/>
      <c r="BI59" s="10"/>
      <c r="BJ59" s="10"/>
      <c r="BK59" s="10"/>
      <c r="BL59" s="10"/>
      <c r="BM59" s="10"/>
      <c r="BN59" s="63"/>
      <c r="BO59" s="63"/>
      <c r="BP59" s="63"/>
      <c r="BQ59" s="10"/>
      <c r="BR59" s="10"/>
      <c r="BS59" s="10"/>
      <c r="BT59" s="10"/>
      <c r="BU59" s="64"/>
      <c r="CD59" s="10"/>
      <c r="CZ59" s="10"/>
      <c r="DA59" s="10"/>
      <c r="DB59" s="10"/>
      <c r="DC59" s="10"/>
      <c r="DD59" s="10"/>
    </row>
    <row r="60" spans="1:115" s="19" customFormat="1" x14ac:dyDescent="0.2">
      <c r="A60" s="37">
        <v>40138</v>
      </c>
      <c r="B60" s="53" t="s">
        <v>244</v>
      </c>
      <c r="C60" s="10"/>
      <c r="D60" s="10"/>
      <c r="E60" s="10">
        <v>1</v>
      </c>
      <c r="F60" s="10">
        <v>0.3</v>
      </c>
      <c r="G60" s="10"/>
      <c r="H60" s="10">
        <v>1</v>
      </c>
      <c r="I60" s="10">
        <v>0.3</v>
      </c>
      <c r="J60" s="10"/>
      <c r="K60" s="10"/>
      <c r="L60" s="10"/>
      <c r="M60" s="10">
        <v>1</v>
      </c>
      <c r="N60" s="10"/>
      <c r="O60" s="10"/>
      <c r="P60" s="10">
        <v>0.3</v>
      </c>
      <c r="Q60" s="10">
        <v>1</v>
      </c>
      <c r="R60" s="10">
        <v>1</v>
      </c>
      <c r="S60" s="10">
        <v>1</v>
      </c>
      <c r="T60" s="10"/>
      <c r="U60" s="10"/>
      <c r="V60" s="10">
        <v>0.3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63"/>
      <c r="BO60" s="63"/>
      <c r="BP60" s="63"/>
      <c r="BQ60" s="10"/>
      <c r="BR60" s="10"/>
      <c r="BS60" s="10"/>
      <c r="BT60" s="10"/>
      <c r="BU60" s="64"/>
      <c r="BV60" s="10"/>
      <c r="BW60" s="10"/>
      <c r="BX60" s="10"/>
      <c r="BZ60" s="10"/>
      <c r="CA60" s="10"/>
      <c r="CB60" s="10"/>
      <c r="CC60" s="10"/>
      <c r="CD60" s="10"/>
      <c r="CZ60" s="10"/>
      <c r="DA60" s="10"/>
      <c r="DB60" s="10"/>
      <c r="DC60" s="10"/>
      <c r="DD60" s="10"/>
    </row>
    <row r="61" spans="1:115" s="19" customFormat="1" x14ac:dyDescent="0.2">
      <c r="A61" s="37">
        <v>37954</v>
      </c>
      <c r="B61" s="89" t="s">
        <v>244</v>
      </c>
      <c r="C61" s="10"/>
      <c r="D61" s="10"/>
      <c r="E61" s="10">
        <v>1</v>
      </c>
      <c r="F61" s="10">
        <v>1</v>
      </c>
      <c r="G61" s="10"/>
      <c r="H61" s="10"/>
      <c r="I61" s="10"/>
      <c r="J61" s="10"/>
      <c r="K61" s="10">
        <v>1</v>
      </c>
      <c r="L61" s="10">
        <v>1</v>
      </c>
      <c r="M61" s="10"/>
      <c r="N61" s="10"/>
      <c r="O61" s="10"/>
      <c r="P61" s="10">
        <v>1</v>
      </c>
      <c r="Q61" s="10">
        <v>1</v>
      </c>
      <c r="R61" s="10"/>
      <c r="S61" s="10">
        <v>1</v>
      </c>
      <c r="T61" s="10"/>
      <c r="U61" s="10"/>
      <c r="V61" s="10">
        <v>1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10"/>
      <c r="BM61" s="10"/>
      <c r="BN61" s="63"/>
      <c r="BO61" s="10"/>
      <c r="BP61" s="10"/>
      <c r="BQ61" s="10"/>
      <c r="BR61" s="10"/>
      <c r="BS61" s="10"/>
      <c r="BT61" s="10"/>
      <c r="BU61" s="64"/>
      <c r="CZ61" s="10"/>
      <c r="DA61" s="10"/>
      <c r="DB61" s="10"/>
      <c r="DC61" s="10"/>
      <c r="DD61" s="10"/>
    </row>
    <row r="62" spans="1:115" s="19" customFormat="1" x14ac:dyDescent="0.2">
      <c r="A62" s="37">
        <v>38703</v>
      </c>
      <c r="B62" s="89" t="s">
        <v>244</v>
      </c>
      <c r="C62" s="10"/>
      <c r="D62" s="10"/>
      <c r="E62" s="10">
        <v>1</v>
      </c>
      <c r="F62" s="10">
        <v>1</v>
      </c>
      <c r="G62" s="10"/>
      <c r="H62" s="10"/>
      <c r="I62" s="10">
        <v>1</v>
      </c>
      <c r="J62" s="10"/>
      <c r="K62" s="10">
        <v>1</v>
      </c>
      <c r="L62" s="10">
        <v>1</v>
      </c>
      <c r="M62" s="10"/>
      <c r="N62" s="10"/>
      <c r="O62" s="10"/>
      <c r="P62" s="10">
        <v>1</v>
      </c>
      <c r="Q62" s="10"/>
      <c r="R62" s="10"/>
      <c r="S62" s="10">
        <v>1</v>
      </c>
      <c r="T62" s="10"/>
      <c r="U62" s="10"/>
      <c r="V62" s="10">
        <v>1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63"/>
      <c r="BP62" s="63"/>
      <c r="BQ62" s="10"/>
      <c r="BR62" s="10"/>
      <c r="BS62" s="10"/>
      <c r="BT62" s="10"/>
      <c r="BU62" s="64"/>
      <c r="CZ62" s="10"/>
      <c r="DA62" s="10"/>
      <c r="DB62" s="10"/>
      <c r="DC62" s="10"/>
      <c r="DD62" s="10"/>
    </row>
    <row r="63" spans="1:115" s="19" customFormat="1" x14ac:dyDescent="0.2">
      <c r="A63" s="37">
        <v>39046</v>
      </c>
      <c r="B63" s="89" t="s">
        <v>244</v>
      </c>
      <c r="C63" s="10"/>
      <c r="D63" s="10"/>
      <c r="E63" s="10">
        <v>0.8</v>
      </c>
      <c r="F63" s="10">
        <v>1</v>
      </c>
      <c r="G63" s="10"/>
      <c r="H63" s="10"/>
      <c r="I63" s="10">
        <v>1</v>
      </c>
      <c r="J63" s="10"/>
      <c r="K63" s="10"/>
      <c r="L63" s="10"/>
      <c r="M63" s="10"/>
      <c r="N63" s="10"/>
      <c r="O63" s="10"/>
      <c r="P63" s="10">
        <v>1</v>
      </c>
      <c r="Q63" s="53">
        <v>0.5</v>
      </c>
      <c r="R63" s="10"/>
      <c r="S63" s="10">
        <v>1</v>
      </c>
      <c r="T63" s="10"/>
      <c r="U63" s="10"/>
      <c r="V63" s="10">
        <v>1</v>
      </c>
      <c r="W63" s="10"/>
      <c r="X63" s="10"/>
      <c r="Y63" s="10"/>
      <c r="Z63" s="10"/>
      <c r="AA63" s="10"/>
      <c r="AB63" s="10"/>
      <c r="AC63" s="10"/>
      <c r="AD63" s="10"/>
      <c r="AE63" s="10"/>
      <c r="AF63" s="10">
        <v>1</v>
      </c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>
        <v>1</v>
      </c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63"/>
      <c r="BO63" s="10"/>
      <c r="BP63" s="10"/>
      <c r="BQ63" s="10"/>
      <c r="BR63" s="10"/>
      <c r="BS63" s="10"/>
      <c r="BT63" s="10"/>
      <c r="BU63" s="64"/>
      <c r="CZ63" s="10"/>
      <c r="DA63" s="10"/>
      <c r="DB63" s="10"/>
      <c r="DC63" s="10"/>
      <c r="DD63" s="10"/>
    </row>
    <row r="64" spans="1:115" s="19" customFormat="1" x14ac:dyDescent="0.2">
      <c r="A64" s="37">
        <v>38178</v>
      </c>
      <c r="B64" s="53" t="s">
        <v>163</v>
      </c>
      <c r="C64" s="10"/>
      <c r="D64" s="10"/>
      <c r="E64" s="10">
        <v>1</v>
      </c>
      <c r="F64" s="10">
        <v>1</v>
      </c>
      <c r="G64" s="10"/>
      <c r="H64" s="10"/>
      <c r="I64" s="10">
        <v>1</v>
      </c>
      <c r="J64" s="10"/>
      <c r="K64" s="10">
        <v>1</v>
      </c>
      <c r="L64" s="10">
        <v>1</v>
      </c>
      <c r="M64" s="10"/>
      <c r="N64" s="10"/>
      <c r="O64" s="10"/>
      <c r="P64" s="10">
        <v>1</v>
      </c>
      <c r="Q64" s="10"/>
      <c r="R64" s="10"/>
      <c r="S64" s="10">
        <v>1</v>
      </c>
      <c r="T64" s="10"/>
      <c r="U64" s="10"/>
      <c r="V64" s="10">
        <v>1</v>
      </c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10"/>
      <c r="BM64" s="10"/>
      <c r="BN64" s="63"/>
      <c r="BO64" s="10"/>
      <c r="BP64" s="10"/>
      <c r="BQ64" s="10"/>
      <c r="BR64" s="10"/>
      <c r="BS64" s="10"/>
      <c r="BT64" s="10"/>
      <c r="BU64" s="64"/>
      <c r="CZ64" s="10"/>
      <c r="DA64" s="10"/>
      <c r="DB64" s="10"/>
      <c r="DC64" s="10"/>
      <c r="DD64" s="10"/>
    </row>
    <row r="65" spans="1:111" s="19" customFormat="1" x14ac:dyDescent="0.2">
      <c r="A65" s="37">
        <v>37821</v>
      </c>
      <c r="B65" s="220" t="s">
        <v>337</v>
      </c>
      <c r="C65" s="68"/>
      <c r="D65" s="68"/>
      <c r="E65" s="10">
        <v>1</v>
      </c>
      <c r="F65" s="10">
        <v>1</v>
      </c>
      <c r="G65" s="10"/>
      <c r="H65" s="10"/>
      <c r="I65" s="10">
        <v>1</v>
      </c>
      <c r="J65" s="10"/>
      <c r="K65" s="10"/>
      <c r="L65" s="10"/>
      <c r="M65" s="10"/>
      <c r="N65" s="10"/>
      <c r="O65" s="10"/>
      <c r="P65" s="10">
        <v>1</v>
      </c>
      <c r="Q65" s="10">
        <v>1</v>
      </c>
      <c r="R65" s="10"/>
      <c r="S65" s="10">
        <v>1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10"/>
      <c r="BM65" s="10"/>
      <c r="BN65" s="63"/>
      <c r="BO65" s="10"/>
      <c r="BP65" s="10"/>
      <c r="BQ65" s="10"/>
      <c r="BR65" s="10"/>
      <c r="BS65" s="10"/>
      <c r="BT65" s="10"/>
      <c r="BU65" s="64"/>
      <c r="CZ65" s="10"/>
      <c r="DA65" s="10"/>
      <c r="DB65" s="10"/>
      <c r="DC65" s="10"/>
      <c r="DD65" s="10"/>
    </row>
    <row r="66" spans="1:111" s="19" customFormat="1" x14ac:dyDescent="0.2">
      <c r="A66" s="37">
        <v>38416</v>
      </c>
      <c r="B66" s="53" t="s">
        <v>182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>
        <v>1</v>
      </c>
      <c r="Q66" s="10"/>
      <c r="R66" s="10"/>
      <c r="S66" s="10">
        <v>1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63"/>
      <c r="BP66" s="63"/>
      <c r="BQ66" s="10"/>
      <c r="BR66" s="10"/>
      <c r="BS66" s="10"/>
      <c r="BT66" s="10"/>
      <c r="BU66" s="64"/>
      <c r="CZ66" s="10"/>
      <c r="DA66" s="10"/>
      <c r="DB66" s="10"/>
      <c r="DC66" s="10"/>
      <c r="DD66" s="10"/>
    </row>
    <row r="67" spans="1:111" s="19" customFormat="1" x14ac:dyDescent="0.2">
      <c r="A67" s="37">
        <v>40187</v>
      </c>
      <c r="B67" s="53" t="s">
        <v>182</v>
      </c>
      <c r="C67" s="10">
        <v>1</v>
      </c>
      <c r="D67" s="10"/>
      <c r="E67" s="10"/>
      <c r="F67" s="10">
        <v>1</v>
      </c>
      <c r="G67" s="10"/>
      <c r="H67" s="10"/>
      <c r="I67" s="10"/>
      <c r="J67" s="10"/>
      <c r="K67" s="10"/>
      <c r="L67" s="10"/>
      <c r="M67" s="10"/>
      <c r="N67" s="10"/>
      <c r="O67" s="10"/>
      <c r="P67" s="10">
        <v>1</v>
      </c>
      <c r="Q67" s="10"/>
      <c r="R67" s="10"/>
      <c r="S67" s="10">
        <v>1</v>
      </c>
      <c r="T67" s="10">
        <v>1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63"/>
      <c r="BO67" s="63"/>
      <c r="BP67" s="63"/>
      <c r="BQ67" s="10"/>
      <c r="BR67" s="10"/>
      <c r="BS67" s="10"/>
      <c r="BT67" s="10"/>
      <c r="BU67" s="64"/>
      <c r="BX67" s="10"/>
      <c r="BZ67" s="10"/>
      <c r="CA67" s="10"/>
      <c r="CB67" s="10"/>
      <c r="CD67" s="10"/>
      <c r="CF67" s="10"/>
      <c r="CG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</row>
    <row r="68" spans="1:111" s="19" customFormat="1" x14ac:dyDescent="0.2">
      <c r="A68" s="37">
        <v>40550</v>
      </c>
      <c r="B68" s="53" t="s">
        <v>182</v>
      </c>
      <c r="C68" s="10">
        <v>1</v>
      </c>
      <c r="D68" s="10"/>
      <c r="E68" s="10"/>
      <c r="F68" s="10">
        <v>1</v>
      </c>
      <c r="G68" s="10"/>
      <c r="H68" s="10"/>
      <c r="I68" s="10"/>
      <c r="J68" s="10"/>
      <c r="K68" s="10"/>
      <c r="L68" s="10"/>
      <c r="M68" s="10"/>
      <c r="N68" s="10"/>
      <c r="O68" s="10"/>
      <c r="P68" s="10">
        <v>1</v>
      </c>
      <c r="Q68" s="10"/>
      <c r="R68" s="10"/>
      <c r="S68" s="10"/>
      <c r="T68" s="10">
        <v>1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W68" s="10"/>
      <c r="AX68" s="10"/>
      <c r="AY68" s="10"/>
      <c r="BU68" s="64"/>
      <c r="BW68" s="10"/>
      <c r="BY68" s="10"/>
      <c r="BZ68" s="10"/>
      <c r="CA68" s="10"/>
      <c r="CB68" s="10"/>
      <c r="CD68" s="10"/>
      <c r="CE68" s="10"/>
      <c r="CG68" s="10"/>
      <c r="CK68" s="10"/>
      <c r="CL68" s="10"/>
      <c r="CS68" s="10"/>
      <c r="CT68" s="10"/>
      <c r="CW68" s="10"/>
      <c r="CX68" s="10"/>
      <c r="CY68" s="10"/>
      <c r="CZ68" s="10"/>
      <c r="DA68" s="10"/>
      <c r="DB68" s="10"/>
      <c r="DC68" s="10"/>
      <c r="DD68" s="10"/>
    </row>
    <row r="69" spans="1:111" s="19" customFormat="1" x14ac:dyDescent="0.2">
      <c r="A69" s="37">
        <v>38171</v>
      </c>
      <c r="B69" s="89" t="s">
        <v>338</v>
      </c>
      <c r="C69" s="10"/>
      <c r="D69" s="10"/>
      <c r="E69" s="10">
        <v>1</v>
      </c>
      <c r="F69" s="10">
        <v>1</v>
      </c>
      <c r="G69" s="10"/>
      <c r="H69" s="10"/>
      <c r="I69" s="10">
        <v>1</v>
      </c>
      <c r="J69" s="10"/>
      <c r="K69" s="10"/>
      <c r="L69" s="10">
        <v>1</v>
      </c>
      <c r="M69" s="10"/>
      <c r="N69" s="10"/>
      <c r="O69" s="10"/>
      <c r="P69" s="10">
        <v>1</v>
      </c>
      <c r="Q69" s="10">
        <v>1</v>
      </c>
      <c r="R69" s="10"/>
      <c r="S69" s="10">
        <v>1</v>
      </c>
      <c r="T69" s="10"/>
      <c r="U69" s="10">
        <v>1</v>
      </c>
      <c r="V69" s="10">
        <v>1</v>
      </c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>
        <v>1</v>
      </c>
      <c r="AT69" s="10"/>
      <c r="AU69" s="10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10"/>
      <c r="BM69" s="10"/>
      <c r="BN69" s="63"/>
      <c r="BO69" s="10"/>
      <c r="BP69" s="10"/>
      <c r="BQ69" s="10"/>
      <c r="BR69" s="10"/>
      <c r="BS69" s="10"/>
      <c r="BT69" s="10"/>
      <c r="BU69" s="64"/>
      <c r="CZ69" s="10"/>
      <c r="DA69" s="10"/>
      <c r="DB69" s="10"/>
      <c r="DC69" s="10"/>
      <c r="DD69" s="10"/>
    </row>
    <row r="70" spans="1:111" s="19" customFormat="1" x14ac:dyDescent="0.2">
      <c r="A70" s="37">
        <v>40299</v>
      </c>
      <c r="B70" s="53" t="s">
        <v>256</v>
      </c>
      <c r="C70" s="10"/>
      <c r="D70" s="10"/>
      <c r="E70" s="10">
        <v>1</v>
      </c>
      <c r="F70" s="10">
        <v>1</v>
      </c>
      <c r="G70" s="10">
        <v>1</v>
      </c>
      <c r="H70" s="10"/>
      <c r="I70" s="10">
        <v>1</v>
      </c>
      <c r="J70" s="10">
        <v>1</v>
      </c>
      <c r="K70" s="10"/>
      <c r="L70" s="10">
        <v>1</v>
      </c>
      <c r="M70" s="10"/>
      <c r="N70" s="10"/>
      <c r="O70" s="10"/>
      <c r="P70" s="10">
        <v>1</v>
      </c>
      <c r="Q70" s="10">
        <v>1</v>
      </c>
      <c r="R70" s="10"/>
      <c r="S70" s="10">
        <v>1</v>
      </c>
      <c r="T70" s="10">
        <v>0.1</v>
      </c>
      <c r="U70" s="10"/>
      <c r="V70" s="10"/>
      <c r="W70" s="10"/>
      <c r="X70" s="10"/>
      <c r="Y70" s="10"/>
      <c r="Z70" s="10"/>
      <c r="AA70" s="10"/>
      <c r="AB70" s="10">
        <v>0.1</v>
      </c>
      <c r="AC70" s="10"/>
      <c r="AD70" s="10">
        <v>1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63"/>
      <c r="BO70" s="63"/>
      <c r="BP70" s="63"/>
      <c r="BQ70" s="10"/>
      <c r="BR70" s="10"/>
      <c r="BS70" s="10"/>
      <c r="BT70" s="10"/>
      <c r="BU70" s="64"/>
      <c r="BX70" s="10">
        <v>1</v>
      </c>
      <c r="BY70" s="19">
        <v>1</v>
      </c>
      <c r="BZ70" s="10">
        <v>1</v>
      </c>
      <c r="CA70" s="10">
        <v>1</v>
      </c>
      <c r="CB70" s="10">
        <v>1</v>
      </c>
      <c r="CC70" s="10">
        <v>1</v>
      </c>
      <c r="CD70" s="10">
        <v>1</v>
      </c>
      <c r="CE70" s="10">
        <v>1</v>
      </c>
      <c r="CF70" s="10">
        <v>1</v>
      </c>
      <c r="CG70" s="10"/>
      <c r="CH70" s="10">
        <v>0.5</v>
      </c>
      <c r="CI70" s="10">
        <v>1</v>
      </c>
      <c r="CJ70" s="10"/>
      <c r="CK70" s="10"/>
      <c r="CL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</row>
    <row r="71" spans="1:111" s="19" customFormat="1" x14ac:dyDescent="0.2">
      <c r="A71" s="224">
        <v>41041</v>
      </c>
      <c r="B71" s="89" t="s">
        <v>332</v>
      </c>
      <c r="C71" s="10"/>
      <c r="D71" s="24">
        <v>1</v>
      </c>
      <c r="E71" s="24">
        <v>1</v>
      </c>
      <c r="F71" s="24">
        <v>1</v>
      </c>
      <c r="G71" s="24"/>
      <c r="H71" s="24">
        <v>1</v>
      </c>
      <c r="I71" s="24">
        <v>1</v>
      </c>
      <c r="J71" s="10"/>
      <c r="K71" s="10"/>
      <c r="L71" s="24"/>
      <c r="M71" s="24">
        <v>1</v>
      </c>
      <c r="N71" s="24">
        <v>1</v>
      </c>
      <c r="O71" s="10"/>
      <c r="P71" s="225">
        <v>1</v>
      </c>
      <c r="Q71" s="24">
        <v>0.5</v>
      </c>
      <c r="R71" s="225">
        <v>1</v>
      </c>
      <c r="S71" s="24">
        <v>1</v>
      </c>
      <c r="T71" s="10"/>
      <c r="U71" s="10"/>
      <c r="V71" s="24">
        <v>1</v>
      </c>
      <c r="W71" s="10"/>
      <c r="X71" s="10"/>
      <c r="Y71" s="10"/>
      <c r="Z71" s="10"/>
      <c r="AA71" s="24"/>
      <c r="AB71" s="24"/>
      <c r="AC71" s="24"/>
      <c r="AD71" s="10"/>
      <c r="AE71" s="10"/>
      <c r="AF71" s="10"/>
      <c r="AG71" s="10"/>
      <c r="AH71" s="10"/>
      <c r="AI71" s="10"/>
      <c r="AJ71" s="10"/>
      <c r="AK71" s="10"/>
      <c r="AL71" s="10"/>
      <c r="AM71" s="24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24"/>
      <c r="BD71" s="24"/>
      <c r="BE71" s="24"/>
      <c r="BF71" s="24"/>
      <c r="BG71" s="10"/>
      <c r="BH71" s="10"/>
      <c r="BI71" s="10"/>
      <c r="BJ71" s="10"/>
      <c r="BK71" s="10"/>
      <c r="BL71" s="10"/>
      <c r="BM71" s="10"/>
      <c r="BN71" s="63"/>
      <c r="BO71" s="63"/>
      <c r="BP71" s="24"/>
      <c r="BQ71" s="10"/>
      <c r="BR71" s="10"/>
      <c r="BS71" s="10"/>
      <c r="BT71" s="10"/>
      <c r="BU71" s="64"/>
      <c r="CO71" s="24"/>
      <c r="CP71" s="24"/>
      <c r="CQ71" s="24"/>
      <c r="CR71" s="24"/>
      <c r="CS71" s="24"/>
      <c r="CT71" s="24"/>
      <c r="CZ71" s="10"/>
      <c r="DA71" s="24"/>
      <c r="DB71" s="24"/>
      <c r="DC71" s="24"/>
      <c r="DD71" s="24"/>
      <c r="DE71" s="223"/>
      <c r="DF71" s="223"/>
      <c r="DG71" s="223"/>
    </row>
    <row r="72" spans="1:111" s="19" customFormat="1" x14ac:dyDescent="0.2">
      <c r="A72" s="37">
        <v>38601</v>
      </c>
      <c r="B72" s="53" t="s">
        <v>186</v>
      </c>
      <c r="C72" s="10"/>
      <c r="D72" s="10"/>
      <c r="E72" s="10">
        <v>1</v>
      </c>
      <c r="F72" s="10">
        <v>1</v>
      </c>
      <c r="G72" s="10"/>
      <c r="H72" s="10"/>
      <c r="I72" s="10"/>
      <c r="J72" s="10"/>
      <c r="K72" s="10"/>
      <c r="L72" s="10">
        <v>1</v>
      </c>
      <c r="M72" s="10"/>
      <c r="N72" s="10"/>
      <c r="O72" s="10"/>
      <c r="P72" s="10"/>
      <c r="Q72" s="10">
        <v>1</v>
      </c>
      <c r="R72" s="10"/>
      <c r="S72" s="10">
        <v>1</v>
      </c>
      <c r="T72" s="10"/>
      <c r="U72" s="10"/>
      <c r="V72" s="10">
        <v>1</v>
      </c>
      <c r="W72" s="10"/>
      <c r="X72" s="10"/>
      <c r="Y72" s="10"/>
      <c r="Z72" s="10">
        <v>1</v>
      </c>
      <c r="AA72" s="10">
        <v>1</v>
      </c>
      <c r="AB72" s="10"/>
      <c r="AC72" s="10"/>
      <c r="AD72" s="10"/>
      <c r="AE72" s="10"/>
      <c r="AF72" s="10"/>
      <c r="AG72" s="10"/>
      <c r="AH72" s="10">
        <v>1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>
        <v>1</v>
      </c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63"/>
      <c r="BP72" s="63"/>
      <c r="BQ72" s="10"/>
      <c r="BR72" s="10"/>
      <c r="BS72" s="10"/>
      <c r="BT72" s="10"/>
      <c r="BU72" s="64"/>
      <c r="CZ72" s="10"/>
      <c r="DA72" s="10"/>
      <c r="DB72" s="10"/>
      <c r="DC72" s="10"/>
      <c r="DD72" s="10"/>
    </row>
    <row r="73" spans="1:111" s="19" customFormat="1" x14ac:dyDescent="0.2">
      <c r="A73" s="37">
        <v>39788</v>
      </c>
      <c r="B73" s="53" t="s">
        <v>234</v>
      </c>
      <c r="C73" s="10"/>
      <c r="D73" s="10"/>
      <c r="E73" s="10">
        <v>1</v>
      </c>
      <c r="F73" s="10">
        <v>1</v>
      </c>
      <c r="G73" s="10"/>
      <c r="H73" s="10"/>
      <c r="I73" s="10"/>
      <c r="J73" s="10"/>
      <c r="K73" s="10"/>
      <c r="L73" s="10">
        <v>1</v>
      </c>
      <c r="M73" s="10"/>
      <c r="N73" s="10"/>
      <c r="O73" s="10"/>
      <c r="P73" s="10"/>
      <c r="Q73" s="10"/>
      <c r="R73" s="10"/>
      <c r="S73" s="10">
        <v>1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63"/>
      <c r="BO73" s="63"/>
      <c r="BP73" s="63"/>
      <c r="BQ73" s="10"/>
      <c r="BR73" s="10"/>
      <c r="BS73" s="10"/>
      <c r="BT73" s="10"/>
      <c r="BU73" s="64"/>
      <c r="CZ73" s="10"/>
      <c r="DA73" s="10"/>
      <c r="DB73" s="10"/>
      <c r="DC73" s="10"/>
      <c r="DD73" s="10"/>
    </row>
    <row r="74" spans="1:111" s="19" customFormat="1" x14ac:dyDescent="0.2">
      <c r="A74" s="37">
        <v>40152</v>
      </c>
      <c r="B74" s="53" t="s">
        <v>234</v>
      </c>
      <c r="C74" s="10"/>
      <c r="D74" s="10"/>
      <c r="E74" s="10">
        <v>1</v>
      </c>
      <c r="F74" s="10"/>
      <c r="G74" s="10"/>
      <c r="H74" s="10"/>
      <c r="I74" s="10"/>
      <c r="J74" s="10"/>
      <c r="K74" s="10"/>
      <c r="L74" s="10">
        <v>1</v>
      </c>
      <c r="M74" s="10"/>
      <c r="N74" s="10"/>
      <c r="O74" s="10"/>
      <c r="P74" s="10"/>
      <c r="Q74" s="10"/>
      <c r="R74" s="10"/>
      <c r="S74" s="10">
        <v>1</v>
      </c>
      <c r="T74" s="10"/>
      <c r="U74" s="10"/>
      <c r="V74" s="10"/>
      <c r="W74" s="10"/>
      <c r="X74" s="10">
        <v>1</v>
      </c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>
        <v>1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63"/>
      <c r="BO74" s="63"/>
      <c r="BP74" s="63"/>
      <c r="BQ74" s="10"/>
      <c r="BR74" s="10"/>
      <c r="BS74" s="10"/>
      <c r="BT74" s="10"/>
      <c r="BU74" s="64"/>
      <c r="BV74" s="10"/>
      <c r="BW74" s="10"/>
      <c r="BX74" s="10"/>
      <c r="BZ74" s="10"/>
      <c r="CA74" s="10"/>
      <c r="CB74" s="10"/>
      <c r="CC74" s="10"/>
      <c r="CD74" s="10"/>
      <c r="CZ74" s="10"/>
      <c r="DA74" s="10"/>
      <c r="DB74" s="10"/>
      <c r="DC74" s="10"/>
      <c r="DD74" s="10"/>
    </row>
    <row r="75" spans="1:111" s="19" customFormat="1" x14ac:dyDescent="0.2">
      <c r="A75" s="37">
        <v>40516</v>
      </c>
      <c r="B75" s="53" t="s">
        <v>234</v>
      </c>
      <c r="C75" s="10"/>
      <c r="D75" s="10"/>
      <c r="E75" s="10">
        <v>1</v>
      </c>
      <c r="F75" s="10">
        <v>1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1</v>
      </c>
      <c r="T75" s="10"/>
      <c r="U75" s="10"/>
      <c r="V75" s="10"/>
      <c r="W75" s="10"/>
      <c r="X75" s="10"/>
      <c r="Y75" s="10"/>
      <c r="Z75" s="10"/>
      <c r="AA75" s="10">
        <v>1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>
        <v>1</v>
      </c>
      <c r="BB75" s="10">
        <v>1</v>
      </c>
      <c r="BC75" s="10">
        <v>1</v>
      </c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63"/>
      <c r="BO75" s="63"/>
      <c r="BP75" s="63"/>
      <c r="BQ75" s="10"/>
      <c r="BR75" s="10"/>
      <c r="BS75" s="10"/>
      <c r="BT75" s="10"/>
      <c r="BU75" s="64"/>
      <c r="BX75" s="10"/>
      <c r="BZ75" s="10"/>
      <c r="CA75" s="10"/>
      <c r="CB75" s="10"/>
      <c r="CD75" s="10"/>
      <c r="CF75" s="10"/>
      <c r="CG75" s="10"/>
      <c r="CZ75" s="10"/>
      <c r="DA75" s="10"/>
      <c r="DB75" s="10"/>
      <c r="DC75" s="10"/>
      <c r="DD75" s="10"/>
    </row>
    <row r="76" spans="1:111" s="19" customFormat="1" x14ac:dyDescent="0.2">
      <c r="A76" s="37">
        <v>37975</v>
      </c>
      <c r="B76" s="89" t="s">
        <v>234</v>
      </c>
      <c r="C76" s="10"/>
      <c r="D76" s="10"/>
      <c r="E76" s="10">
        <v>1</v>
      </c>
      <c r="F76" s="10">
        <v>1</v>
      </c>
      <c r="G76" s="10"/>
      <c r="H76" s="10"/>
      <c r="I76" s="10"/>
      <c r="J76" s="10"/>
      <c r="K76" s="10"/>
      <c r="L76" s="10">
        <v>1</v>
      </c>
      <c r="M76" s="10"/>
      <c r="N76" s="10"/>
      <c r="O76" s="10"/>
      <c r="P76" s="10">
        <v>1</v>
      </c>
      <c r="Q76" s="10">
        <v>1</v>
      </c>
      <c r="R76" s="10"/>
      <c r="S76" s="10">
        <v>1</v>
      </c>
      <c r="T76" s="10"/>
      <c r="U76" s="10"/>
      <c r="V76" s="10">
        <v>1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10"/>
      <c r="BM76" s="10"/>
      <c r="BN76" s="63"/>
      <c r="BO76" s="10"/>
      <c r="BP76" s="10"/>
      <c r="BQ76" s="10"/>
      <c r="BR76" s="10"/>
      <c r="BS76" s="10"/>
      <c r="BT76" s="10"/>
      <c r="BU76" s="64"/>
      <c r="CZ76" s="10"/>
      <c r="DA76" s="10"/>
      <c r="DB76" s="10"/>
      <c r="DC76" s="10"/>
      <c r="DD76" s="10"/>
    </row>
    <row r="77" spans="1:111" s="19" customFormat="1" x14ac:dyDescent="0.2">
      <c r="A77" s="37">
        <v>38339</v>
      </c>
      <c r="B77" s="53" t="s">
        <v>234</v>
      </c>
      <c r="C77" s="10"/>
      <c r="D77" s="10"/>
      <c r="E77" s="10">
        <v>1</v>
      </c>
      <c r="F77" s="10">
        <v>1</v>
      </c>
      <c r="G77" s="10"/>
      <c r="H77" s="10"/>
      <c r="I77" s="10"/>
      <c r="J77" s="10"/>
      <c r="K77" s="10"/>
      <c r="L77" s="10">
        <v>1</v>
      </c>
      <c r="M77" s="10"/>
      <c r="N77" s="10"/>
      <c r="O77" s="10"/>
      <c r="P77" s="10"/>
      <c r="Q77" s="10"/>
      <c r="R77" s="10"/>
      <c r="S77" s="10">
        <v>1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10"/>
      <c r="BM77" s="10"/>
      <c r="BN77" s="63"/>
      <c r="BO77" s="10"/>
      <c r="BP77" s="10"/>
      <c r="BQ77" s="10"/>
      <c r="BR77" s="10"/>
      <c r="BS77" s="10"/>
      <c r="BT77" s="10"/>
      <c r="BU77" s="64"/>
      <c r="CZ77" s="10"/>
      <c r="DA77" s="10"/>
      <c r="DB77" s="10"/>
      <c r="DC77" s="10"/>
      <c r="DD77" s="10"/>
    </row>
    <row r="78" spans="1:111" s="19" customFormat="1" x14ac:dyDescent="0.2">
      <c r="A78" s="37">
        <v>37779</v>
      </c>
      <c r="B78" s="89" t="s">
        <v>345</v>
      </c>
      <c r="C78" s="10"/>
      <c r="D78" s="10"/>
      <c r="E78" s="10">
        <v>1</v>
      </c>
      <c r="F78" s="10">
        <v>1</v>
      </c>
      <c r="G78" s="10"/>
      <c r="H78" s="10"/>
      <c r="I78" s="10">
        <v>1</v>
      </c>
      <c r="J78" s="10"/>
      <c r="K78" s="10"/>
      <c r="L78" s="10">
        <v>1</v>
      </c>
      <c r="M78" s="10"/>
      <c r="N78" s="10"/>
      <c r="O78" s="10"/>
      <c r="P78" s="10"/>
      <c r="Q78" s="10"/>
      <c r="R78" s="10"/>
      <c r="S78" s="10">
        <v>1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10"/>
      <c r="BM78" s="10"/>
      <c r="BN78" s="63"/>
      <c r="BO78" s="10"/>
      <c r="BP78" s="10"/>
      <c r="BQ78" s="10"/>
      <c r="BR78" s="10"/>
      <c r="BS78" s="10"/>
      <c r="BT78" s="10"/>
      <c r="BU78" s="64"/>
      <c r="CZ78" s="10"/>
      <c r="DA78" s="10"/>
      <c r="DB78" s="10"/>
      <c r="DC78" s="10"/>
      <c r="DD78" s="10"/>
    </row>
    <row r="79" spans="1:111" s="19" customFormat="1" x14ac:dyDescent="0.2">
      <c r="A79" s="37">
        <v>39228</v>
      </c>
      <c r="B79" s="53" t="s">
        <v>221</v>
      </c>
      <c r="C79" s="10"/>
      <c r="D79" s="10"/>
      <c r="E79" s="10"/>
      <c r="F79" s="10">
        <v>1</v>
      </c>
      <c r="G79" s="10"/>
      <c r="H79" s="10"/>
      <c r="I79" s="10">
        <v>1</v>
      </c>
      <c r="J79" s="10">
        <v>1</v>
      </c>
      <c r="K79" s="10"/>
      <c r="L79" s="10">
        <v>1</v>
      </c>
      <c r="M79" s="10">
        <v>1</v>
      </c>
      <c r="N79" s="10"/>
      <c r="O79" s="10"/>
      <c r="P79" s="10"/>
      <c r="Q79" s="10"/>
      <c r="R79" s="10">
        <v>1</v>
      </c>
      <c r="S79" s="10">
        <v>1</v>
      </c>
      <c r="T79" s="10"/>
      <c r="U79" s="10"/>
      <c r="V79" s="10">
        <v>1</v>
      </c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H79" s="10"/>
      <c r="BI79" s="10"/>
      <c r="BJ79" s="10">
        <v>1</v>
      </c>
      <c r="BK79" s="10"/>
      <c r="BL79" s="10"/>
      <c r="BM79" s="10"/>
      <c r="BN79" s="63"/>
      <c r="BO79" s="63"/>
      <c r="BP79" s="63"/>
      <c r="BQ79" s="10"/>
      <c r="BR79" s="10"/>
      <c r="BS79" s="10"/>
      <c r="BT79" s="10"/>
      <c r="BU79" s="64"/>
      <c r="CD79" s="10"/>
      <c r="CZ79" s="10"/>
      <c r="DA79" s="10"/>
      <c r="DB79" s="10"/>
      <c r="DC79" s="10"/>
      <c r="DD79" s="10"/>
    </row>
    <row r="80" spans="1:111" s="19" customFormat="1" x14ac:dyDescent="0.2">
      <c r="A80" s="37">
        <v>39599</v>
      </c>
      <c r="B80" s="53" t="s">
        <v>221</v>
      </c>
      <c r="C80" s="10"/>
      <c r="D80" s="10"/>
      <c r="E80" s="10">
        <v>1</v>
      </c>
      <c r="F80" s="10">
        <v>1</v>
      </c>
      <c r="G80" s="10"/>
      <c r="H80" s="10"/>
      <c r="I80" s="10">
        <v>1</v>
      </c>
      <c r="J80" s="10">
        <v>1</v>
      </c>
      <c r="K80" s="10"/>
      <c r="L80" s="10">
        <v>1</v>
      </c>
      <c r="M80" s="10">
        <v>1</v>
      </c>
      <c r="N80" s="10"/>
      <c r="O80" s="10"/>
      <c r="P80" s="10">
        <v>1</v>
      </c>
      <c r="Q80" s="10"/>
      <c r="R80" s="10">
        <v>1</v>
      </c>
      <c r="S80" s="10">
        <v>1</v>
      </c>
      <c r="T80" s="10"/>
      <c r="U80" s="10"/>
      <c r="V80" s="10">
        <v>1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>
        <v>1</v>
      </c>
      <c r="BK80" s="10"/>
      <c r="BL80" s="10"/>
      <c r="BM80" s="10"/>
      <c r="BN80" s="63"/>
      <c r="BO80" s="63"/>
      <c r="BP80" s="63"/>
      <c r="BQ80" s="10"/>
      <c r="BR80" s="10"/>
      <c r="BS80" s="10"/>
      <c r="BT80" s="10"/>
      <c r="BU80" s="64"/>
      <c r="CZ80" s="10"/>
      <c r="DA80" s="10"/>
      <c r="DB80" s="10"/>
      <c r="DC80" s="10"/>
      <c r="DD80" s="10"/>
    </row>
    <row r="81" spans="1:170" s="19" customFormat="1" x14ac:dyDescent="0.2">
      <c r="A81" s="37">
        <v>40327</v>
      </c>
      <c r="B81" s="53" t="s">
        <v>221</v>
      </c>
      <c r="C81" s="10"/>
      <c r="D81" s="10"/>
      <c r="E81" s="218">
        <f>9/13</f>
        <v>0.69230769230769229</v>
      </c>
      <c r="F81" s="10">
        <v>1</v>
      </c>
      <c r="G81" s="10">
        <v>1</v>
      </c>
      <c r="H81" s="10">
        <v>1</v>
      </c>
      <c r="I81" s="218">
        <f>1/13</f>
        <v>7.6923076923076927E-2</v>
      </c>
      <c r="J81" s="10"/>
      <c r="K81" s="10"/>
      <c r="L81" s="10">
        <v>1</v>
      </c>
      <c r="M81" s="10">
        <v>1</v>
      </c>
      <c r="N81" s="10"/>
      <c r="O81" s="10"/>
      <c r="P81" s="218">
        <f>3/13</f>
        <v>0.23076923076923078</v>
      </c>
      <c r="Q81" s="10"/>
      <c r="R81" s="218">
        <f>4/13</f>
        <v>0.30769230769230771</v>
      </c>
      <c r="S81" s="10">
        <v>1</v>
      </c>
      <c r="T81" s="10"/>
      <c r="U81" s="10"/>
      <c r="V81" s="10">
        <v>1</v>
      </c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63"/>
      <c r="BO81" s="63"/>
      <c r="BP81" s="63"/>
      <c r="BQ81" s="10"/>
      <c r="BR81" s="10"/>
      <c r="BS81" s="10"/>
      <c r="BT81" s="10"/>
      <c r="BU81" s="64"/>
      <c r="BX81" s="10"/>
      <c r="BZ81" s="10"/>
      <c r="CA81" s="10"/>
      <c r="CB81" s="10"/>
      <c r="CD81" s="10"/>
      <c r="CF81" s="10"/>
      <c r="CG81" s="10"/>
      <c r="CU81" s="10">
        <v>1</v>
      </c>
      <c r="CV81" s="10"/>
      <c r="CW81" s="10">
        <v>1</v>
      </c>
      <c r="CX81" s="10"/>
      <c r="CY81" s="10"/>
      <c r="CZ81" s="10"/>
      <c r="DA81" s="10"/>
      <c r="DB81" s="10"/>
      <c r="DC81" s="10"/>
      <c r="DD81" s="10"/>
    </row>
    <row r="82" spans="1:170" s="19" customFormat="1" x14ac:dyDescent="0.2">
      <c r="A82" s="37">
        <v>38150</v>
      </c>
      <c r="B82" s="53" t="s">
        <v>221</v>
      </c>
      <c r="C82" s="10"/>
      <c r="D82" s="10"/>
      <c r="E82" s="10">
        <v>1</v>
      </c>
      <c r="F82" s="10"/>
      <c r="G82" s="10"/>
      <c r="H82" s="10"/>
      <c r="I82" s="10"/>
      <c r="J82" s="10"/>
      <c r="K82" s="10"/>
      <c r="L82" s="10">
        <v>1</v>
      </c>
      <c r="M82" s="10"/>
      <c r="N82" s="10"/>
      <c r="O82" s="10"/>
      <c r="P82" s="10">
        <v>0.5</v>
      </c>
      <c r="Q82" s="10"/>
      <c r="R82" s="10"/>
      <c r="S82" s="10">
        <v>1</v>
      </c>
      <c r="T82" s="10"/>
      <c r="U82" s="10"/>
      <c r="V82" s="10">
        <v>1</v>
      </c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10"/>
      <c r="BM82" s="10"/>
      <c r="BN82" s="63"/>
      <c r="BO82" s="10"/>
      <c r="BP82" s="10"/>
      <c r="BQ82" s="10"/>
      <c r="BR82" s="10"/>
      <c r="BS82" s="10"/>
      <c r="BT82" s="10"/>
      <c r="BU82" s="64"/>
      <c r="CZ82" s="10"/>
      <c r="DA82" s="10"/>
      <c r="DB82" s="10"/>
      <c r="DC82" s="10"/>
      <c r="DD82" s="10"/>
    </row>
    <row r="83" spans="1:170" s="19" customFormat="1" x14ac:dyDescent="0.2">
      <c r="A83" s="37">
        <v>37772</v>
      </c>
      <c r="B83" s="53" t="s">
        <v>221</v>
      </c>
      <c r="C83" s="10"/>
      <c r="D83" s="10"/>
      <c r="E83" s="10">
        <v>1</v>
      </c>
      <c r="F83" s="10">
        <v>1</v>
      </c>
      <c r="G83" s="10"/>
      <c r="H83" s="10"/>
      <c r="I83" s="10"/>
      <c r="J83" s="10"/>
      <c r="K83" s="10"/>
      <c r="L83" s="10">
        <v>1</v>
      </c>
      <c r="M83" s="10"/>
      <c r="N83" s="10"/>
      <c r="O83" s="10"/>
      <c r="P83" s="10">
        <v>1</v>
      </c>
      <c r="Q83" s="10"/>
      <c r="R83" s="10"/>
      <c r="S83" s="10">
        <v>1</v>
      </c>
      <c r="T83" s="10"/>
      <c r="U83" s="10"/>
      <c r="V83" s="10">
        <v>1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10"/>
      <c r="BM83" s="10"/>
      <c r="BN83" s="63"/>
      <c r="BO83" s="10"/>
      <c r="BP83" s="10"/>
      <c r="BQ83" s="10"/>
      <c r="BR83" s="10"/>
      <c r="BS83" s="10"/>
      <c r="BT83" s="10"/>
      <c r="BU83" s="64"/>
      <c r="CZ83" s="10"/>
      <c r="DA83" s="10"/>
      <c r="DB83" s="10"/>
      <c r="DC83" s="10"/>
      <c r="DD83" s="10"/>
    </row>
    <row r="84" spans="1:170" s="19" customFormat="1" x14ac:dyDescent="0.2">
      <c r="A84" s="37">
        <v>38500</v>
      </c>
      <c r="B84" s="89" t="s">
        <v>221</v>
      </c>
      <c r="C84" s="10"/>
      <c r="D84" s="10"/>
      <c r="E84" s="10">
        <v>1</v>
      </c>
      <c r="F84" s="10">
        <v>1</v>
      </c>
      <c r="G84" s="10"/>
      <c r="H84" s="10"/>
      <c r="I84" s="10"/>
      <c r="J84" s="10"/>
      <c r="K84" s="10"/>
      <c r="L84" s="10">
        <v>1</v>
      </c>
      <c r="M84" s="10">
        <v>1</v>
      </c>
      <c r="N84" s="10"/>
      <c r="O84" s="10"/>
      <c r="P84" s="10"/>
      <c r="Q84" s="10"/>
      <c r="R84" s="10"/>
      <c r="S84" s="10">
        <v>1</v>
      </c>
      <c r="T84" s="10"/>
      <c r="U84" s="10"/>
      <c r="V84" s="10">
        <v>1</v>
      </c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63"/>
      <c r="BP84" s="63"/>
      <c r="BQ84" s="10"/>
      <c r="BR84" s="10"/>
      <c r="BS84" s="10"/>
      <c r="BT84" s="10"/>
      <c r="BU84" s="64"/>
      <c r="CZ84" s="10"/>
      <c r="DA84" s="10"/>
      <c r="DB84" s="10"/>
      <c r="DC84" s="10"/>
      <c r="DD84" s="10"/>
    </row>
    <row r="85" spans="1:170" s="19" customFormat="1" x14ac:dyDescent="0.2">
      <c r="A85" s="37">
        <v>38864</v>
      </c>
      <c r="B85" s="89" t="s">
        <v>221</v>
      </c>
      <c r="C85" s="10"/>
      <c r="D85" s="10"/>
      <c r="E85" s="10">
        <v>1</v>
      </c>
      <c r="F85" s="10">
        <v>1</v>
      </c>
      <c r="G85" s="10"/>
      <c r="H85" s="10"/>
      <c r="I85" s="10">
        <v>1</v>
      </c>
      <c r="J85" s="10"/>
      <c r="K85" s="10"/>
      <c r="L85" s="10">
        <v>1</v>
      </c>
      <c r="M85" s="10">
        <v>1</v>
      </c>
      <c r="N85" s="10"/>
      <c r="O85" s="10"/>
      <c r="P85" s="10">
        <v>1</v>
      </c>
      <c r="Q85" s="10"/>
      <c r="R85" s="10"/>
      <c r="S85" s="10">
        <v>1</v>
      </c>
      <c r="T85" s="10"/>
      <c r="U85" s="10"/>
      <c r="V85" s="10">
        <v>1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63"/>
      <c r="BO85" s="10"/>
      <c r="BP85" s="10"/>
      <c r="BQ85" s="10"/>
      <c r="BR85" s="10"/>
      <c r="BS85" s="10"/>
      <c r="BT85" s="10"/>
      <c r="BU85" s="64"/>
      <c r="CZ85" s="10"/>
      <c r="DA85" s="10"/>
      <c r="DB85" s="10"/>
      <c r="DC85" s="10"/>
      <c r="DD85" s="10"/>
    </row>
    <row r="86" spans="1:170" s="19" customFormat="1" x14ac:dyDescent="0.2">
      <c r="A86" s="219">
        <v>41055</v>
      </c>
      <c r="B86" s="89" t="s">
        <v>221</v>
      </c>
      <c r="C86" s="10"/>
      <c r="D86" s="24">
        <v>1</v>
      </c>
      <c r="E86" s="24">
        <v>1</v>
      </c>
      <c r="F86" s="24">
        <v>1</v>
      </c>
      <c r="G86" s="24">
        <v>1</v>
      </c>
      <c r="H86" s="24"/>
      <c r="I86" s="24">
        <v>0.13</v>
      </c>
      <c r="J86" s="10"/>
      <c r="K86" s="10"/>
      <c r="L86" s="24">
        <v>1</v>
      </c>
      <c r="M86" s="24"/>
      <c r="N86" s="24"/>
      <c r="O86" s="10"/>
      <c r="P86" s="24">
        <v>0.13</v>
      </c>
      <c r="Q86" s="226">
        <v>6.6666699999999995E-2</v>
      </c>
      <c r="R86" s="24"/>
      <c r="S86" s="24">
        <v>1</v>
      </c>
      <c r="T86" s="10"/>
      <c r="U86" s="10"/>
      <c r="V86" s="24"/>
      <c r="W86" s="10"/>
      <c r="X86" s="10"/>
      <c r="Y86" s="10"/>
      <c r="Z86" s="10"/>
      <c r="AA86" s="24"/>
      <c r="AB86" s="24"/>
      <c r="AC86" s="24"/>
      <c r="AD86" s="10"/>
      <c r="AE86" s="10"/>
      <c r="AF86" s="10"/>
      <c r="AG86" s="10"/>
      <c r="AH86" s="10"/>
      <c r="AI86" s="10"/>
      <c r="AJ86" s="10"/>
      <c r="AK86" s="10"/>
      <c r="AL86" s="10"/>
      <c r="AM86" s="24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4"/>
      <c r="BD86" s="24"/>
      <c r="BE86" s="24"/>
      <c r="BF86" s="24"/>
      <c r="BG86" s="10"/>
      <c r="BH86" s="10"/>
      <c r="BI86" s="10"/>
      <c r="BJ86" s="10"/>
      <c r="BK86" s="10"/>
      <c r="BL86" s="10"/>
      <c r="BM86" s="10"/>
      <c r="BN86" s="63"/>
      <c r="BO86" s="63"/>
      <c r="BP86" s="24"/>
      <c r="BQ86" s="10"/>
      <c r="BR86" s="10"/>
      <c r="BS86" s="10"/>
      <c r="BT86" s="10"/>
      <c r="BU86" s="64"/>
      <c r="CO86" s="24"/>
      <c r="CP86" s="24"/>
      <c r="CQ86" s="24"/>
      <c r="CR86" s="24"/>
      <c r="CS86" s="24"/>
      <c r="CT86" s="24">
        <v>1</v>
      </c>
      <c r="CZ86" s="10"/>
      <c r="DA86" s="24"/>
      <c r="DB86" s="24"/>
      <c r="DC86" s="24"/>
      <c r="DD86" s="223"/>
      <c r="DE86" s="223"/>
      <c r="DF86" s="223"/>
      <c r="DG86" s="223"/>
    </row>
    <row r="87" spans="1:170" s="19" customFormat="1" x14ac:dyDescent="0.2">
      <c r="A87" s="221">
        <v>41419</v>
      </c>
      <c r="B87" s="89" t="s">
        <v>221</v>
      </c>
      <c r="C87" s="10"/>
      <c r="D87" s="227">
        <f>7/15</f>
        <v>0.46666666666666667</v>
      </c>
      <c r="E87" s="64">
        <v>1</v>
      </c>
      <c r="F87" s="64">
        <v>0</v>
      </c>
      <c r="G87" s="64">
        <v>0</v>
      </c>
      <c r="H87" s="10"/>
      <c r="I87" s="227">
        <f>6/15</f>
        <v>0.4</v>
      </c>
      <c r="J87" s="10"/>
      <c r="K87" s="10"/>
      <c r="L87" s="64">
        <v>1</v>
      </c>
      <c r="M87" s="64">
        <v>1</v>
      </c>
      <c r="N87" s="227">
        <f>3/15</f>
        <v>0.2</v>
      </c>
      <c r="O87" s="10"/>
      <c r="P87" s="227">
        <f>5/15</f>
        <v>0.33333333333333331</v>
      </c>
      <c r="Q87" s="227">
        <f>3/15</f>
        <v>0.2</v>
      </c>
      <c r="R87" s="227">
        <f>4/15</f>
        <v>0.26666666666666666</v>
      </c>
      <c r="S87" s="64">
        <v>1</v>
      </c>
      <c r="T87" s="10"/>
      <c r="U87" s="10"/>
      <c r="V87" s="64">
        <v>1</v>
      </c>
      <c r="W87" s="10"/>
      <c r="X87" s="10"/>
      <c r="Y87" s="10"/>
      <c r="Z87" s="10"/>
      <c r="AA87" s="10"/>
      <c r="AB87" s="10"/>
      <c r="AC87" s="227">
        <f>9/15</f>
        <v>0.6</v>
      </c>
      <c r="AD87" s="10"/>
      <c r="AE87" s="10"/>
      <c r="AF87" s="10"/>
      <c r="AG87" s="227">
        <f>7/15</f>
        <v>0.46666666666666667</v>
      </c>
      <c r="AH87" s="10"/>
      <c r="AI87" s="10"/>
      <c r="AJ87" s="10"/>
      <c r="AK87" s="10"/>
      <c r="AL87" s="10"/>
      <c r="AM87" s="227">
        <f>7/15</f>
        <v>0.46666666666666667</v>
      </c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227"/>
      <c r="AY87" s="10"/>
      <c r="AZ87" s="10"/>
      <c r="BA87" s="10"/>
      <c r="BB87" s="10"/>
      <c r="BC87" s="10"/>
      <c r="BD87" s="10"/>
      <c r="BE87" s="227">
        <f>3/15</f>
        <v>0.2</v>
      </c>
      <c r="BF87" s="227"/>
      <c r="BG87" s="10"/>
      <c r="BH87" s="10"/>
      <c r="BI87" s="10"/>
      <c r="BJ87" s="10"/>
      <c r="BK87" s="10"/>
      <c r="BL87" s="10"/>
      <c r="BM87" s="10"/>
      <c r="BN87" s="63"/>
      <c r="BO87" s="227">
        <f>3/15</f>
        <v>0.2</v>
      </c>
      <c r="BP87" s="63"/>
      <c r="BQ87" s="10"/>
      <c r="BR87" s="10"/>
      <c r="BS87" s="10"/>
      <c r="BT87" s="10"/>
      <c r="BU87" s="64"/>
      <c r="BX87" s="227"/>
      <c r="BY87" s="227"/>
      <c r="CA87" s="227"/>
      <c r="CB87" s="227"/>
      <c r="CC87" s="227"/>
      <c r="CD87" s="227"/>
      <c r="CG87" s="227"/>
      <c r="CL87" s="227"/>
      <c r="CN87" s="64">
        <v>1</v>
      </c>
      <c r="CQ87" s="64">
        <v>1</v>
      </c>
      <c r="CV87" s="64"/>
      <c r="CZ87" s="10"/>
      <c r="DA87" s="64">
        <v>1</v>
      </c>
      <c r="DB87" s="64"/>
      <c r="DC87" s="64"/>
      <c r="DD87" s="10"/>
      <c r="DH87" s="64">
        <v>1</v>
      </c>
      <c r="DI87" s="64"/>
      <c r="DJ87" s="64">
        <v>1</v>
      </c>
      <c r="DK87" s="64">
        <v>1</v>
      </c>
    </row>
    <row r="88" spans="1:170" s="19" customFormat="1" x14ac:dyDescent="0.2">
      <c r="A88" s="37">
        <v>41790</v>
      </c>
      <c r="B88" s="89" t="s">
        <v>221</v>
      </c>
      <c r="C88" s="10"/>
      <c r="D88" s="10">
        <v>1</v>
      </c>
      <c r="E88" s="10">
        <v>1</v>
      </c>
      <c r="F88" s="10"/>
      <c r="G88" s="10"/>
      <c r="H88" s="10"/>
      <c r="I88" s="10">
        <f>5/15</f>
        <v>0.33333333333333331</v>
      </c>
      <c r="J88" s="10"/>
      <c r="K88" s="10"/>
      <c r="L88" s="10">
        <v>1</v>
      </c>
      <c r="M88" s="10"/>
      <c r="N88" s="10"/>
      <c r="O88" s="10"/>
      <c r="P88" s="10">
        <f>3/15</f>
        <v>0.2</v>
      </c>
      <c r="Q88" s="10"/>
      <c r="R88" s="10">
        <f>10/15</f>
        <v>0.66666666666666663</v>
      </c>
      <c r="S88" s="10">
        <v>1</v>
      </c>
      <c r="T88" s="10"/>
      <c r="U88" s="10"/>
      <c r="V88" s="10">
        <v>1</v>
      </c>
      <c r="W88" s="10"/>
      <c r="X88" s="10"/>
      <c r="Y88" s="10"/>
      <c r="Z88" s="10"/>
      <c r="AA88" s="10"/>
      <c r="AB88" s="10"/>
      <c r="AC88" s="10">
        <f>14/15</f>
        <v>0.93333333333333335</v>
      </c>
      <c r="AD88" s="10"/>
      <c r="AE88" s="10">
        <f>1/15</f>
        <v>6.6666666666666666E-2</v>
      </c>
      <c r="AF88" s="10"/>
      <c r="AG88" s="10"/>
      <c r="AH88" s="10"/>
      <c r="AI88" s="10"/>
      <c r="AJ88" s="10"/>
      <c r="AK88" s="10"/>
      <c r="AL88" s="10"/>
      <c r="AM88" s="10">
        <v>1</v>
      </c>
      <c r="AN88" s="10"/>
      <c r="AO88" s="10"/>
      <c r="AP88" s="10"/>
      <c r="AQ88" s="10">
        <v>1</v>
      </c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>
        <v>1</v>
      </c>
      <c r="BE88" s="10"/>
      <c r="BF88" s="10">
        <f>1/15</f>
        <v>6.6666666666666666E-2</v>
      </c>
      <c r="BG88" s="10"/>
      <c r="BH88" s="10"/>
      <c r="BI88" s="10"/>
      <c r="BJ88" s="10"/>
      <c r="BK88" s="10"/>
      <c r="BL88" s="10"/>
      <c r="BM88" s="10"/>
      <c r="BN88" s="63"/>
      <c r="BO88" s="63">
        <f>2/15</f>
        <v>0.13333333333333333</v>
      </c>
      <c r="BP88" s="63"/>
      <c r="BQ88" s="10"/>
      <c r="BR88" s="10"/>
      <c r="BS88" s="10"/>
      <c r="BT88" s="10">
        <f>1/15</f>
        <v>6.6666666666666666E-2</v>
      </c>
      <c r="BU88" s="64"/>
      <c r="BV88" s="10"/>
      <c r="BW88" s="10"/>
      <c r="BX88" s="10"/>
      <c r="BZ88" s="10"/>
      <c r="CA88" s="10"/>
      <c r="CB88" s="10"/>
      <c r="CC88" s="10"/>
      <c r="CD88" s="10"/>
      <c r="CP88" s="19">
        <v>1</v>
      </c>
      <c r="CV88" s="19">
        <v>1</v>
      </c>
      <c r="CY88" s="19">
        <v>1</v>
      </c>
      <c r="CZ88" s="10"/>
      <c r="DA88" s="10"/>
      <c r="DB88" s="10">
        <v>1</v>
      </c>
      <c r="DC88" s="10"/>
      <c r="DD88" s="10"/>
      <c r="DI88" s="19">
        <v>1</v>
      </c>
      <c r="DK88" s="19">
        <v>1</v>
      </c>
      <c r="DL88" s="19">
        <v>1</v>
      </c>
    </row>
    <row r="89" spans="1:170" s="19" customFormat="1" x14ac:dyDescent="0.2">
      <c r="A89" s="224">
        <v>40999</v>
      </c>
      <c r="B89" s="89" t="s">
        <v>343</v>
      </c>
      <c r="C89" s="10"/>
      <c r="D89" s="24">
        <v>1</v>
      </c>
      <c r="E89" s="24">
        <v>1</v>
      </c>
      <c r="F89" s="24"/>
      <c r="G89" s="24">
        <v>0.3</v>
      </c>
      <c r="H89" s="24"/>
      <c r="I89" s="24">
        <v>1</v>
      </c>
      <c r="J89" s="10"/>
      <c r="K89" s="10"/>
      <c r="L89" s="24"/>
      <c r="M89" s="24"/>
      <c r="N89" s="24"/>
      <c r="O89" s="10"/>
      <c r="P89" s="24"/>
      <c r="Q89" s="24"/>
      <c r="R89" s="24"/>
      <c r="S89" s="24">
        <v>1</v>
      </c>
      <c r="T89" s="10"/>
      <c r="U89" s="10"/>
      <c r="V89" s="24">
        <v>1</v>
      </c>
      <c r="W89" s="10"/>
      <c r="X89" s="10"/>
      <c r="Y89" s="10"/>
      <c r="Z89" s="10"/>
      <c r="AA89" s="24"/>
      <c r="AB89" s="24"/>
      <c r="AC89" s="24"/>
      <c r="AD89" s="10"/>
      <c r="AE89" s="10"/>
      <c r="AF89" s="10"/>
      <c r="AG89" s="10"/>
      <c r="AH89" s="10"/>
      <c r="AI89" s="10"/>
      <c r="AJ89" s="10"/>
      <c r="AK89" s="10"/>
      <c r="AL89" s="10"/>
      <c r="AM89" s="24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4"/>
      <c r="BD89" s="24"/>
      <c r="BE89" s="24"/>
      <c r="BF89" s="24"/>
      <c r="BG89" s="10"/>
      <c r="BH89" s="10"/>
      <c r="BI89" s="10"/>
      <c r="BJ89" s="10"/>
      <c r="BK89" s="10"/>
      <c r="BL89" s="10"/>
      <c r="BM89" s="10"/>
      <c r="BN89" s="63"/>
      <c r="BO89" s="63"/>
      <c r="BP89" s="24"/>
      <c r="BQ89" s="10"/>
      <c r="BR89" s="10"/>
      <c r="BS89" s="10"/>
      <c r="BT89" s="10"/>
      <c r="BU89" s="64"/>
      <c r="CO89" s="24"/>
      <c r="CP89" s="24"/>
      <c r="CQ89" s="24"/>
      <c r="CR89" s="24"/>
      <c r="CS89" s="24"/>
      <c r="CT89" s="24"/>
      <c r="CZ89" s="10"/>
      <c r="DA89" s="24"/>
      <c r="DB89" s="24"/>
      <c r="DC89" s="24"/>
      <c r="DD89" s="24"/>
      <c r="DE89" s="223"/>
      <c r="DF89" s="223"/>
      <c r="DG89" s="223"/>
    </row>
    <row r="90" spans="1:170" s="19" customFormat="1" x14ac:dyDescent="0.2">
      <c r="A90" s="221">
        <v>41769</v>
      </c>
      <c r="B90" s="89" t="s">
        <v>343</v>
      </c>
      <c r="C90" s="216"/>
      <c r="D90" s="227"/>
      <c r="E90" s="64"/>
      <c r="F90" s="64"/>
      <c r="G90" s="64">
        <v>1</v>
      </c>
      <c r="H90" s="64"/>
      <c r="I90" s="217">
        <v>1</v>
      </c>
      <c r="J90" s="64"/>
      <c r="K90" s="64"/>
      <c r="L90" s="64"/>
      <c r="M90" s="64"/>
      <c r="N90" s="227"/>
      <c r="O90" s="227"/>
      <c r="P90" s="227"/>
      <c r="Q90" s="227"/>
      <c r="R90" s="227"/>
      <c r="S90" s="64">
        <v>0.7</v>
      </c>
      <c r="T90" s="64"/>
      <c r="U90" s="64"/>
      <c r="V90" s="64">
        <v>1</v>
      </c>
      <c r="W90" s="10"/>
      <c r="X90" s="10"/>
      <c r="Y90" s="10"/>
      <c r="Z90" s="10"/>
      <c r="AA90" s="10"/>
      <c r="AB90" s="227"/>
      <c r="AC90" s="227"/>
      <c r="AD90" s="227"/>
      <c r="AE90" s="227"/>
      <c r="AF90" s="227"/>
      <c r="AG90" s="227"/>
      <c r="AH90" s="222">
        <v>1</v>
      </c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2">
        <v>1</v>
      </c>
      <c r="BF90" s="227"/>
      <c r="BG90" s="10"/>
      <c r="BH90" s="10"/>
      <c r="BI90" s="10"/>
      <c r="BJ90" s="10"/>
      <c r="BK90" s="10"/>
      <c r="BL90" s="10"/>
      <c r="BM90" s="227"/>
      <c r="BN90" s="227"/>
      <c r="BO90" s="227"/>
      <c r="BP90" s="10"/>
      <c r="BQ90" s="64"/>
      <c r="BT90" s="227"/>
      <c r="BX90" s="227"/>
      <c r="CA90" s="227"/>
      <c r="CB90" s="227"/>
      <c r="CC90" s="227"/>
      <c r="CD90" s="227"/>
      <c r="CF90" s="227"/>
      <c r="CG90" s="227"/>
      <c r="CH90" s="227"/>
      <c r="CI90" s="227"/>
      <c r="CJ90" s="227"/>
      <c r="CK90" s="227"/>
      <c r="CL90" s="227"/>
      <c r="CM90" s="227"/>
      <c r="CP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63"/>
      <c r="EE90" s="63"/>
      <c r="EF90" s="63"/>
      <c r="EG90" s="10"/>
      <c r="EH90" s="10"/>
      <c r="EI90" s="10"/>
      <c r="EJ90" s="64"/>
      <c r="FK90" s="10"/>
      <c r="FL90" s="10"/>
      <c r="FM90" s="10"/>
      <c r="FN90" s="10"/>
    </row>
    <row r="91" spans="1:170" s="19" customFormat="1" x14ac:dyDescent="0.2">
      <c r="A91" s="37">
        <v>38850</v>
      </c>
      <c r="B91" s="89" t="s">
        <v>346</v>
      </c>
      <c r="C91" s="10"/>
      <c r="D91" s="10"/>
      <c r="E91" s="10">
        <v>1</v>
      </c>
      <c r="F91" s="10">
        <v>1</v>
      </c>
      <c r="G91" s="10"/>
      <c r="H91" s="10"/>
      <c r="I91" s="10">
        <v>1</v>
      </c>
      <c r="J91" s="10"/>
      <c r="K91" s="10"/>
      <c r="L91" s="10">
        <v>1</v>
      </c>
      <c r="M91" s="10"/>
      <c r="N91" s="10"/>
      <c r="O91" s="10"/>
      <c r="P91" s="10">
        <v>1</v>
      </c>
      <c r="Q91" s="10">
        <v>1</v>
      </c>
      <c r="R91" s="10"/>
      <c r="S91" s="10">
        <v>1</v>
      </c>
      <c r="T91" s="10"/>
      <c r="U91" s="10"/>
      <c r="V91" s="10">
        <v>1</v>
      </c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63"/>
      <c r="BO91" s="10"/>
      <c r="BP91" s="10"/>
      <c r="BQ91" s="10"/>
      <c r="BR91" s="10"/>
      <c r="BS91" s="10"/>
      <c r="BT91" s="10"/>
      <c r="BU91" s="64"/>
      <c r="CZ91" s="10"/>
      <c r="DA91" s="10"/>
      <c r="DB91" s="10"/>
      <c r="DC91" s="10"/>
      <c r="DD91" s="10"/>
    </row>
    <row r="92" spans="1:170" x14ac:dyDescent="0.2">
      <c r="A92" s="36"/>
    </row>
    <row r="93" spans="1:170" x14ac:dyDescent="0.2">
      <c r="A93" s="36"/>
    </row>
    <row r="94" spans="1:170" x14ac:dyDescent="0.2">
      <c r="A94" s="36"/>
    </row>
    <row r="95" spans="1:170" x14ac:dyDescent="0.2">
      <c r="A95" s="36"/>
    </row>
    <row r="96" spans="1:170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</sheetData>
  <sortState ref="A5:FK90">
    <sortCondition ref="B5:B90"/>
  </sortState>
  <mergeCells count="8">
    <mergeCell ref="DE1:DG1"/>
    <mergeCell ref="DH1:DK1"/>
    <mergeCell ref="C1:V1"/>
    <mergeCell ref="X1:BT1"/>
    <mergeCell ref="BV1:CL1"/>
    <mergeCell ref="CY1:DA1"/>
    <mergeCell ref="DB1:DD1"/>
    <mergeCell ref="CN1:CX1"/>
  </mergeCells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2.75" x14ac:dyDescent="0.2"/>
  <cols>
    <col min="1" max="1" width="12.7109375" style="33" bestFit="1" customWidth="1"/>
    <col min="2" max="2" width="24.42578125" style="33" bestFit="1" customWidth="1"/>
    <col min="3" max="3" width="6.28515625" style="33" bestFit="1" customWidth="1"/>
    <col min="4" max="4" width="4.85546875" style="4" bestFit="1" customWidth="1"/>
    <col min="5" max="5" width="6.7109375" style="4" bestFit="1" customWidth="1"/>
    <col min="6" max="6" width="5.28515625" style="4" bestFit="1" customWidth="1"/>
    <col min="7" max="7" width="2.42578125" style="4" bestFit="1" customWidth="1"/>
    <col min="8" max="9" width="7.5703125" style="4" bestFit="1" customWidth="1"/>
    <col min="10" max="10" width="6" style="4" bestFit="1" customWidth="1"/>
    <col min="11" max="11" width="3.7109375" style="4" bestFit="1" customWidth="1"/>
    <col min="12" max="12" width="3.5703125" style="7" customWidth="1"/>
    <col min="13" max="13" width="6.28515625" style="4" bestFit="1" customWidth="1"/>
    <col min="14" max="14" width="8.28515625" style="4" bestFit="1" customWidth="1"/>
    <col min="15" max="15" width="8.28515625" style="6" bestFit="1" customWidth="1"/>
    <col min="16" max="16" width="7.7109375" style="6" bestFit="1" customWidth="1"/>
    <col min="17" max="17" width="6.28515625" style="6" bestFit="1" customWidth="1"/>
    <col min="18" max="18" width="3.140625" style="6" bestFit="1" customWidth="1"/>
    <col min="19" max="19" width="5" style="83" customWidth="1"/>
    <col min="20" max="16384" width="9.140625" style="6"/>
  </cols>
  <sheetData>
    <row r="1" spans="1:21" ht="13.5" thickBot="1" x14ac:dyDescent="0.25">
      <c r="A1" s="57"/>
      <c r="B1" s="45"/>
      <c r="C1" s="238" t="s">
        <v>34</v>
      </c>
      <c r="D1" s="239"/>
      <c r="E1" s="239"/>
      <c r="F1" s="239"/>
      <c r="G1" s="239"/>
      <c r="H1" s="239"/>
      <c r="I1" s="239"/>
      <c r="J1" s="239"/>
      <c r="K1" s="240"/>
      <c r="L1" s="56"/>
      <c r="M1" s="246" t="s">
        <v>229</v>
      </c>
      <c r="N1" s="247"/>
      <c r="O1" s="247"/>
      <c r="P1" s="247"/>
      <c r="Q1" s="247"/>
      <c r="R1" s="248"/>
      <c r="S1" s="229"/>
      <c r="T1" s="246" t="s">
        <v>394</v>
      </c>
      <c r="U1" s="248"/>
    </row>
    <row r="2" spans="1:21" x14ac:dyDescent="0.2">
      <c r="A2" s="28" t="s">
        <v>1</v>
      </c>
      <c r="B2" s="67" t="s">
        <v>137</v>
      </c>
      <c r="C2" s="168" t="s">
        <v>249</v>
      </c>
      <c r="D2" s="169" t="s">
        <v>3</v>
      </c>
      <c r="E2" s="169" t="s">
        <v>4</v>
      </c>
      <c r="F2" s="169" t="s">
        <v>105</v>
      </c>
      <c r="G2" s="169" t="s">
        <v>55</v>
      </c>
      <c r="H2" s="169" t="s">
        <v>7</v>
      </c>
      <c r="I2" s="169" t="s">
        <v>6</v>
      </c>
      <c r="J2" s="169" t="s">
        <v>5</v>
      </c>
      <c r="K2" s="170" t="s">
        <v>271</v>
      </c>
      <c r="M2" s="167" t="s">
        <v>160</v>
      </c>
      <c r="N2" s="164" t="s">
        <v>211</v>
      </c>
      <c r="O2" s="164" t="s">
        <v>159</v>
      </c>
      <c r="P2" s="164" t="s">
        <v>173</v>
      </c>
      <c r="Q2" s="175" t="s">
        <v>348</v>
      </c>
      <c r="R2" s="188" t="s">
        <v>434</v>
      </c>
      <c r="S2" s="230"/>
      <c r="T2" s="187" t="s">
        <v>442</v>
      </c>
      <c r="U2" s="188" t="s">
        <v>216</v>
      </c>
    </row>
    <row r="3" spans="1:21" x14ac:dyDescent="0.2">
      <c r="A3" s="28">
        <f>COUNT(A5:A112)</f>
        <v>7</v>
      </c>
      <c r="B3" s="67"/>
      <c r="C3" s="228"/>
      <c r="D3" s="112"/>
      <c r="E3" s="112"/>
      <c r="F3" s="112" t="s">
        <v>104</v>
      </c>
      <c r="G3" s="112"/>
      <c r="H3" s="112"/>
      <c r="I3" s="112"/>
      <c r="J3" s="112"/>
      <c r="K3" s="154"/>
      <c r="M3" s="153"/>
      <c r="N3" s="112" t="s">
        <v>212</v>
      </c>
      <c r="O3" s="112"/>
      <c r="P3" s="112" t="s">
        <v>170</v>
      </c>
      <c r="Q3" s="162" t="s">
        <v>249</v>
      </c>
      <c r="R3" s="191"/>
      <c r="S3" s="231"/>
      <c r="T3" s="183"/>
      <c r="U3" s="184"/>
    </row>
    <row r="4" spans="1:21" ht="13.5" thickBot="1" x14ac:dyDescent="0.25">
      <c r="A4" s="34"/>
      <c r="B4" s="35"/>
      <c r="C4" s="156">
        <f>SUM(C5:C110)</f>
        <v>2</v>
      </c>
      <c r="D4" s="120">
        <f t="shared" ref="D4:M4" si="0">SUM(D5:D110)</f>
        <v>5</v>
      </c>
      <c r="E4" s="120">
        <f t="shared" si="0"/>
        <v>6.3</v>
      </c>
      <c r="F4" s="120">
        <f t="shared" si="0"/>
        <v>3</v>
      </c>
      <c r="G4" s="120">
        <f t="shared" si="0"/>
        <v>2</v>
      </c>
      <c r="H4" s="120">
        <f t="shared" si="0"/>
        <v>7</v>
      </c>
      <c r="I4" s="120">
        <f t="shared" si="0"/>
        <v>7</v>
      </c>
      <c r="J4" s="120">
        <f t="shared" si="0"/>
        <v>6</v>
      </c>
      <c r="K4" s="157">
        <f t="shared" si="0"/>
        <v>2</v>
      </c>
      <c r="M4" s="156">
        <f t="shared" si="0"/>
        <v>6</v>
      </c>
      <c r="N4" s="120">
        <f t="shared" ref="N4" si="1">SUM(N5:N110)</f>
        <v>4</v>
      </c>
      <c r="O4" s="120">
        <f t="shared" ref="O4" si="2">SUM(O5:O110)</f>
        <v>4</v>
      </c>
      <c r="P4" s="120">
        <f t="shared" ref="P4" si="3">SUM(P5:P110)</f>
        <v>2</v>
      </c>
      <c r="Q4" s="120">
        <f t="shared" ref="Q4" si="4">SUM(Q5:Q110)</f>
        <v>2</v>
      </c>
      <c r="R4" s="157">
        <f t="shared" ref="R4" si="5">SUM(R5:R110)</f>
        <v>1</v>
      </c>
      <c r="S4" s="72"/>
      <c r="T4" s="176">
        <f t="shared" ref="T4" si="6">SUM(T5:T110)</f>
        <v>1</v>
      </c>
      <c r="U4" s="157">
        <f t="shared" ref="U4" si="7">SUM(U5:U110)</f>
        <v>1</v>
      </c>
    </row>
    <row r="5" spans="1:21" x14ac:dyDescent="0.2">
      <c r="A5" s="36">
        <v>40089</v>
      </c>
      <c r="B5" s="33" t="s">
        <v>269</v>
      </c>
      <c r="D5" s="4">
        <v>1</v>
      </c>
      <c r="E5" s="4">
        <v>1</v>
      </c>
      <c r="G5" s="4">
        <v>1</v>
      </c>
      <c r="H5" s="4">
        <v>1</v>
      </c>
      <c r="I5" s="4">
        <v>1</v>
      </c>
      <c r="J5" s="4">
        <v>1</v>
      </c>
      <c r="M5" s="4">
        <v>1</v>
      </c>
      <c r="O5" s="4">
        <v>1</v>
      </c>
    </row>
    <row r="6" spans="1:21" x14ac:dyDescent="0.2">
      <c r="A6" s="36">
        <v>40152</v>
      </c>
      <c r="B6" s="52" t="s">
        <v>270</v>
      </c>
      <c r="C6" s="52"/>
      <c r="D6" s="4">
        <v>1</v>
      </c>
      <c r="E6" s="4">
        <v>1</v>
      </c>
      <c r="G6" s="4">
        <v>1</v>
      </c>
      <c r="H6" s="4">
        <v>1</v>
      </c>
      <c r="I6" s="4">
        <v>1</v>
      </c>
      <c r="J6" s="4">
        <v>1</v>
      </c>
      <c r="M6" s="4">
        <v>1</v>
      </c>
      <c r="O6" s="4">
        <v>1</v>
      </c>
    </row>
    <row r="7" spans="1:21" x14ac:dyDescent="0.2">
      <c r="A7" s="36">
        <v>40264</v>
      </c>
      <c r="B7" s="33" t="s">
        <v>272</v>
      </c>
      <c r="E7" s="4">
        <v>1</v>
      </c>
      <c r="F7" s="4">
        <v>1</v>
      </c>
      <c r="H7" s="4">
        <v>1</v>
      </c>
      <c r="I7" s="4">
        <v>1</v>
      </c>
      <c r="J7" s="4">
        <v>1</v>
      </c>
      <c r="K7" s="4">
        <v>1</v>
      </c>
      <c r="M7" s="4">
        <v>1</v>
      </c>
      <c r="N7" s="4">
        <v>1</v>
      </c>
      <c r="O7" s="4"/>
      <c r="P7" s="4"/>
    </row>
    <row r="8" spans="1:21" x14ac:dyDescent="0.2">
      <c r="A8" s="36">
        <v>40292</v>
      </c>
      <c r="B8" s="33" t="s">
        <v>273</v>
      </c>
      <c r="E8" s="4">
        <v>1</v>
      </c>
      <c r="H8" s="4">
        <v>1</v>
      </c>
      <c r="I8" s="4">
        <v>1</v>
      </c>
      <c r="O8" s="4"/>
      <c r="P8" s="4"/>
    </row>
    <row r="9" spans="1:21" x14ac:dyDescent="0.2">
      <c r="A9" s="36">
        <v>40474</v>
      </c>
      <c r="B9" s="52" t="s">
        <v>274</v>
      </c>
      <c r="C9" s="52"/>
      <c r="D9" s="4">
        <v>1</v>
      </c>
      <c r="E9" s="4">
        <v>1</v>
      </c>
      <c r="F9" s="4">
        <v>1</v>
      </c>
      <c r="H9" s="4">
        <v>1</v>
      </c>
      <c r="I9" s="4">
        <v>1</v>
      </c>
      <c r="J9" s="4">
        <v>1</v>
      </c>
      <c r="K9" s="4">
        <v>1</v>
      </c>
      <c r="M9" s="4">
        <v>1</v>
      </c>
      <c r="N9" s="4">
        <v>1</v>
      </c>
      <c r="O9" s="4">
        <v>1</v>
      </c>
      <c r="P9" s="4">
        <v>1</v>
      </c>
    </row>
    <row r="10" spans="1:21" x14ac:dyDescent="0.2">
      <c r="A10" s="82">
        <v>40915</v>
      </c>
      <c r="B10" s="73" t="s">
        <v>347</v>
      </c>
      <c r="C10" s="4">
        <v>1</v>
      </c>
      <c r="D10" s="4">
        <v>1</v>
      </c>
      <c r="E10" s="4">
        <v>1</v>
      </c>
      <c r="F10" s="4">
        <v>1</v>
      </c>
      <c r="H10" s="4">
        <v>1</v>
      </c>
      <c r="I10" s="4">
        <v>1</v>
      </c>
      <c r="J10" s="4">
        <v>1</v>
      </c>
      <c r="M10" s="4">
        <v>1</v>
      </c>
      <c r="N10" s="4">
        <v>1</v>
      </c>
      <c r="Q10" s="4">
        <v>1</v>
      </c>
      <c r="R10" s="4"/>
      <c r="S10" s="72"/>
    </row>
    <row r="11" spans="1:21" x14ac:dyDescent="0.2">
      <c r="A11" s="82">
        <v>41664</v>
      </c>
      <c r="B11" s="73" t="s">
        <v>443</v>
      </c>
      <c r="C11" s="4">
        <v>1</v>
      </c>
      <c r="D11" s="4">
        <v>1</v>
      </c>
      <c r="E11" s="4">
        <v>0.3</v>
      </c>
      <c r="H11" s="4">
        <v>1</v>
      </c>
      <c r="I11" s="4">
        <v>1</v>
      </c>
      <c r="J11" s="4">
        <v>1</v>
      </c>
      <c r="M11" s="4">
        <v>1</v>
      </c>
      <c r="N11" s="4">
        <v>1</v>
      </c>
      <c r="O11" s="6">
        <v>1</v>
      </c>
      <c r="P11" s="6">
        <v>1</v>
      </c>
      <c r="Q11" s="4">
        <v>1</v>
      </c>
      <c r="R11" s="4">
        <v>1</v>
      </c>
      <c r="S11" s="72"/>
      <c r="T11" s="4">
        <v>1</v>
      </c>
      <c r="U11" s="4">
        <v>1</v>
      </c>
    </row>
    <row r="13" spans="1:21" x14ac:dyDescent="0.2">
      <c r="A13" s="50"/>
      <c r="B13" s="50"/>
      <c r="C13" s="50"/>
    </row>
    <row r="14" spans="1:21" x14ac:dyDescent="0.2">
      <c r="A14" s="50"/>
      <c r="B14" s="50"/>
      <c r="C14" s="50"/>
    </row>
  </sheetData>
  <mergeCells count="3">
    <mergeCell ref="T1:U1"/>
    <mergeCell ref="C1:K1"/>
    <mergeCell ref="M1:R1"/>
  </mergeCells>
  <phoneticPr fontId="8" type="noConversion"/>
  <printOptions gridLines="1"/>
  <pageMargins left="1.01" right="0.51" top="1" bottom="1" header="0.5" footer="0.5"/>
  <pageSetup paperSize="9" scale="85" orientation="landscape" horizontalDpi="300" verticalDpi="300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0.140625" bestFit="1" customWidth="1"/>
    <col min="2" max="2" width="8.5703125" bestFit="1" customWidth="1"/>
    <col min="3" max="3" width="6.28515625" style="1" bestFit="1" customWidth="1"/>
    <col min="4" max="4" width="4.85546875" style="1" bestFit="1" customWidth="1"/>
    <col min="5" max="5" width="6.7109375" style="1" bestFit="1" customWidth="1"/>
    <col min="6" max="6" width="7.7109375" style="1" bestFit="1" customWidth="1"/>
    <col min="7" max="7" width="2.42578125" style="1" bestFit="1" customWidth="1"/>
    <col min="8" max="8" width="5.85546875" style="1" bestFit="1" customWidth="1"/>
    <col min="9" max="9" width="7.5703125" style="1" bestFit="1" customWidth="1"/>
    <col min="10" max="10" width="8.28515625" style="1" bestFit="1" customWidth="1"/>
    <col min="11" max="11" width="5" bestFit="1" customWidth="1"/>
    <col min="12" max="12" width="7" bestFit="1" customWidth="1"/>
    <col min="13" max="13" width="6" bestFit="1" customWidth="1"/>
    <col min="14" max="14" width="6.28515625" bestFit="1" customWidth="1"/>
    <col min="15" max="15" width="5" bestFit="1" customWidth="1"/>
    <col min="16" max="16" width="5" customWidth="1"/>
    <col min="17" max="17" width="8.28515625" bestFit="1" customWidth="1"/>
    <col min="18" max="18" width="12.42578125" bestFit="1" customWidth="1"/>
    <col min="19" max="19" width="5.28515625" bestFit="1" customWidth="1"/>
    <col min="20" max="20" width="6.7109375" bestFit="1" customWidth="1"/>
    <col min="21" max="21" width="6.85546875" bestFit="1" customWidth="1"/>
    <col min="25" max="25" width="20.42578125" bestFit="1" customWidth="1"/>
  </cols>
  <sheetData>
    <row r="1" spans="1:25" x14ac:dyDescent="0.2">
      <c r="A1" s="103" t="s">
        <v>371</v>
      </c>
      <c r="B1" s="104" t="s">
        <v>370</v>
      </c>
      <c r="C1" s="232" t="s">
        <v>34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50" t="s">
        <v>175</v>
      </c>
      <c r="Q1" s="251"/>
      <c r="R1" s="251"/>
      <c r="S1" s="251"/>
      <c r="T1" s="251"/>
      <c r="U1" s="252"/>
      <c r="V1" s="105" t="s">
        <v>369</v>
      </c>
      <c r="W1" s="239" t="s">
        <v>368</v>
      </c>
      <c r="X1" s="240"/>
      <c r="Y1" s="106" t="s">
        <v>367</v>
      </c>
    </row>
    <row r="2" spans="1:25" x14ac:dyDescent="0.2">
      <c r="A2" s="107" t="s">
        <v>146</v>
      </c>
      <c r="B2" s="108" t="s">
        <v>366</v>
      </c>
      <c r="C2" s="109" t="s">
        <v>249</v>
      </c>
      <c r="D2" s="110" t="s">
        <v>3</v>
      </c>
      <c r="E2" s="111" t="s">
        <v>4</v>
      </c>
      <c r="F2" s="112" t="s">
        <v>365</v>
      </c>
      <c r="G2" s="112" t="s">
        <v>55</v>
      </c>
      <c r="H2" s="111" t="s">
        <v>18</v>
      </c>
      <c r="I2" s="112" t="s">
        <v>7</v>
      </c>
      <c r="J2" s="112" t="s">
        <v>6</v>
      </c>
      <c r="K2" s="112" t="s">
        <v>9</v>
      </c>
      <c r="L2" s="112" t="s">
        <v>62</v>
      </c>
      <c r="M2" s="112" t="s">
        <v>5</v>
      </c>
      <c r="N2" s="112" t="s">
        <v>2</v>
      </c>
      <c r="O2" s="110" t="s">
        <v>138</v>
      </c>
      <c r="P2" s="113" t="s">
        <v>177</v>
      </c>
      <c r="Q2" s="113" t="s">
        <v>178</v>
      </c>
      <c r="R2" s="113" t="s">
        <v>364</v>
      </c>
      <c r="S2" s="113" t="s">
        <v>176</v>
      </c>
      <c r="T2" s="113" t="s">
        <v>363</v>
      </c>
      <c r="U2" s="114" t="s">
        <v>158</v>
      </c>
      <c r="V2" s="64" t="s">
        <v>362</v>
      </c>
      <c r="W2" s="115" t="s">
        <v>361</v>
      </c>
      <c r="X2" s="115" t="s">
        <v>360</v>
      </c>
    </row>
    <row r="3" spans="1:25" ht="13.5" thickBot="1" x14ac:dyDescent="0.25">
      <c r="A3" s="116"/>
      <c r="B3" s="108"/>
      <c r="C3" s="117">
        <f t="shared" ref="C3:U3" si="0">SUM(C4:C118)</f>
        <v>3</v>
      </c>
      <c r="D3" s="118">
        <f t="shared" si="0"/>
        <v>12</v>
      </c>
      <c r="E3" s="119">
        <f t="shared" si="0"/>
        <v>9</v>
      </c>
      <c r="F3" s="120">
        <f t="shared" si="0"/>
        <v>3</v>
      </c>
      <c r="G3" s="120">
        <f t="shared" si="0"/>
        <v>2</v>
      </c>
      <c r="H3" s="120">
        <f t="shared" si="0"/>
        <v>6</v>
      </c>
      <c r="I3" s="120">
        <f t="shared" si="0"/>
        <v>7</v>
      </c>
      <c r="J3" s="120">
        <f t="shared" si="0"/>
        <v>9</v>
      </c>
      <c r="K3" s="120">
        <f t="shared" si="0"/>
        <v>4</v>
      </c>
      <c r="L3" s="120">
        <f t="shared" si="0"/>
        <v>1</v>
      </c>
      <c r="M3" s="120">
        <f t="shared" si="0"/>
        <v>13</v>
      </c>
      <c r="N3" s="120">
        <f t="shared" si="0"/>
        <v>8</v>
      </c>
      <c r="O3" s="121">
        <f t="shared" si="0"/>
        <v>7</v>
      </c>
      <c r="P3" s="120">
        <f>SUM(P4:P118)</f>
        <v>1</v>
      </c>
      <c r="Q3" s="120">
        <f>SUM(Q4:Q118)</f>
        <v>1</v>
      </c>
      <c r="R3" s="120">
        <f t="shared" si="0"/>
        <v>1</v>
      </c>
      <c r="S3" s="121"/>
      <c r="T3" s="121">
        <f t="shared" si="0"/>
        <v>1</v>
      </c>
      <c r="U3" s="120">
        <f t="shared" si="0"/>
        <v>1</v>
      </c>
      <c r="V3" s="6"/>
      <c r="W3" s="122"/>
      <c r="X3" s="122"/>
    </row>
    <row r="4" spans="1:25" x14ac:dyDescent="0.2">
      <c r="A4" s="123">
        <v>37072</v>
      </c>
      <c r="B4" s="124">
        <f>SUM(C4:U4)</f>
        <v>5</v>
      </c>
      <c r="D4" s="1">
        <v>1</v>
      </c>
      <c r="E4" s="1">
        <v>1</v>
      </c>
      <c r="H4" s="1">
        <v>1</v>
      </c>
      <c r="J4" s="1">
        <v>1</v>
      </c>
      <c r="K4" s="1"/>
      <c r="L4" s="1"/>
      <c r="M4" s="1">
        <v>1</v>
      </c>
      <c r="N4" s="1"/>
      <c r="O4" s="1"/>
      <c r="P4" s="79"/>
      <c r="Q4" s="4"/>
      <c r="R4" s="4"/>
      <c r="S4" s="4"/>
      <c r="T4" s="4"/>
      <c r="U4" s="66"/>
      <c r="V4" s="125" t="s">
        <v>29</v>
      </c>
      <c r="W4" s="126" t="s">
        <v>350</v>
      </c>
      <c r="X4" s="126" t="s">
        <v>350</v>
      </c>
      <c r="Y4" s="127" t="s">
        <v>359</v>
      </c>
    </row>
    <row r="5" spans="1:25" x14ac:dyDescent="0.2">
      <c r="A5" s="123">
        <v>37471</v>
      </c>
      <c r="B5" s="128">
        <f t="shared" ref="B5:B15" si="1">SUM(C5:U5)</f>
        <v>6</v>
      </c>
      <c r="D5" s="1">
        <v>1</v>
      </c>
      <c r="J5" s="1">
        <v>1</v>
      </c>
      <c r="K5" s="1">
        <v>1</v>
      </c>
      <c r="L5" s="1"/>
      <c r="M5" s="1">
        <v>1</v>
      </c>
      <c r="N5" s="1">
        <v>1</v>
      </c>
      <c r="O5" s="1">
        <v>1</v>
      </c>
      <c r="P5" s="79"/>
      <c r="Q5" s="4"/>
      <c r="R5" s="4"/>
      <c r="S5" s="4"/>
      <c r="T5" s="4"/>
      <c r="U5" s="66"/>
      <c r="V5" s="129" t="s">
        <v>29</v>
      </c>
      <c r="W5" s="130" t="s">
        <v>351</v>
      </c>
      <c r="X5" s="131" t="s">
        <v>350</v>
      </c>
      <c r="Y5" s="106" t="s">
        <v>358</v>
      </c>
    </row>
    <row r="6" spans="1:25" x14ac:dyDescent="0.2">
      <c r="A6" s="123">
        <v>37814</v>
      </c>
      <c r="B6" s="30">
        <f t="shared" si="1"/>
        <v>6</v>
      </c>
      <c r="D6" s="1">
        <v>1</v>
      </c>
      <c r="I6" s="1">
        <v>1</v>
      </c>
      <c r="J6" s="1">
        <v>1</v>
      </c>
      <c r="K6" s="1">
        <v>1</v>
      </c>
      <c r="L6" s="1"/>
      <c r="M6" s="1">
        <v>1</v>
      </c>
      <c r="N6" s="1">
        <v>1</v>
      </c>
      <c r="O6" s="1"/>
      <c r="P6" s="79"/>
      <c r="Q6" s="4"/>
      <c r="R6" s="4"/>
      <c r="S6" s="4"/>
      <c r="T6" s="4"/>
      <c r="U6" s="66"/>
      <c r="V6" s="132" t="s">
        <v>6</v>
      </c>
      <c r="W6" s="131" t="s">
        <v>351</v>
      </c>
      <c r="X6" s="131" t="s">
        <v>350</v>
      </c>
      <c r="Y6" s="127" t="s">
        <v>357</v>
      </c>
    </row>
    <row r="7" spans="1:25" x14ac:dyDescent="0.2">
      <c r="A7" s="123">
        <v>38220</v>
      </c>
      <c r="B7" s="30">
        <f t="shared" si="1"/>
        <v>8</v>
      </c>
      <c r="D7" s="1">
        <v>1</v>
      </c>
      <c r="E7" s="1">
        <v>1</v>
      </c>
      <c r="H7" s="1">
        <v>1</v>
      </c>
      <c r="I7" s="1">
        <v>1</v>
      </c>
      <c r="J7" s="1">
        <v>1</v>
      </c>
      <c r="K7" s="1">
        <v>1</v>
      </c>
      <c r="L7" s="1"/>
      <c r="M7" s="1">
        <v>1</v>
      </c>
      <c r="N7" s="1"/>
      <c r="O7" s="1"/>
      <c r="P7" s="79"/>
      <c r="Q7" s="4"/>
      <c r="R7" s="4"/>
      <c r="S7" s="4"/>
      <c r="T7" s="4"/>
      <c r="U7" s="66">
        <v>1</v>
      </c>
      <c r="V7" s="133" t="s">
        <v>7</v>
      </c>
      <c r="W7" s="130" t="s">
        <v>356</v>
      </c>
      <c r="X7" s="130"/>
    </row>
    <row r="8" spans="1:25" x14ac:dyDescent="0.2">
      <c r="A8" s="123">
        <v>38577</v>
      </c>
      <c r="B8" s="30">
        <f t="shared" si="1"/>
        <v>10</v>
      </c>
      <c r="D8" s="1">
        <v>1</v>
      </c>
      <c r="E8" s="1">
        <v>1</v>
      </c>
      <c r="H8" s="1">
        <v>1</v>
      </c>
      <c r="I8" s="1">
        <v>1</v>
      </c>
      <c r="J8" s="1">
        <v>1</v>
      </c>
      <c r="K8" s="1"/>
      <c r="L8" s="1"/>
      <c r="M8" s="1">
        <v>1</v>
      </c>
      <c r="N8" s="1">
        <v>1</v>
      </c>
      <c r="O8" s="1"/>
      <c r="P8" s="79">
        <v>1</v>
      </c>
      <c r="Q8" s="4">
        <v>1</v>
      </c>
      <c r="R8" s="4"/>
      <c r="S8" s="4">
        <v>1</v>
      </c>
      <c r="T8" s="4"/>
      <c r="U8" s="66"/>
      <c r="V8" s="132" t="s">
        <v>7</v>
      </c>
      <c r="W8" s="131" t="s">
        <v>351</v>
      </c>
      <c r="X8" s="131" t="s">
        <v>350</v>
      </c>
      <c r="Y8" s="127" t="s">
        <v>355</v>
      </c>
    </row>
    <row r="9" spans="1:25" x14ac:dyDescent="0.2">
      <c r="A9" s="123">
        <v>38927</v>
      </c>
      <c r="B9" s="30">
        <f t="shared" si="1"/>
        <v>8</v>
      </c>
      <c r="D9" s="1">
        <v>1</v>
      </c>
      <c r="E9" s="1">
        <v>1</v>
      </c>
      <c r="H9" s="1">
        <v>1</v>
      </c>
      <c r="J9" s="1">
        <v>1</v>
      </c>
      <c r="K9" s="1">
        <v>1</v>
      </c>
      <c r="L9" s="1"/>
      <c r="M9" s="1">
        <v>1</v>
      </c>
      <c r="N9" s="1">
        <v>1</v>
      </c>
      <c r="O9" s="1">
        <v>1</v>
      </c>
      <c r="P9" s="79"/>
      <c r="Q9" s="4"/>
      <c r="R9" s="4"/>
      <c r="S9" s="4"/>
      <c r="T9" s="4"/>
      <c r="U9" s="66"/>
      <c r="V9" s="133" t="s">
        <v>6</v>
      </c>
      <c r="W9" s="130" t="s">
        <v>350</v>
      </c>
      <c r="X9" s="130" t="s">
        <v>350</v>
      </c>
      <c r="Y9" t="s">
        <v>354</v>
      </c>
    </row>
    <row r="10" spans="1:25" x14ac:dyDescent="0.2">
      <c r="A10" s="123">
        <v>39305</v>
      </c>
      <c r="B10" s="30">
        <f t="shared" si="1"/>
        <v>7</v>
      </c>
      <c r="E10" s="1">
        <v>1</v>
      </c>
      <c r="G10" s="1">
        <v>1</v>
      </c>
      <c r="H10" s="1">
        <v>1</v>
      </c>
      <c r="J10" s="1">
        <v>1</v>
      </c>
      <c r="K10" s="1"/>
      <c r="L10" s="1"/>
      <c r="M10" s="1">
        <v>1</v>
      </c>
      <c r="N10" s="1"/>
      <c r="O10" s="1">
        <v>1</v>
      </c>
      <c r="P10" s="79"/>
      <c r="Q10" s="4"/>
      <c r="R10" s="4">
        <v>1</v>
      </c>
      <c r="S10" s="4"/>
      <c r="T10" s="4"/>
      <c r="U10" s="66"/>
      <c r="V10" s="132" t="s">
        <v>4</v>
      </c>
      <c r="W10" s="130" t="s">
        <v>350</v>
      </c>
      <c r="X10" s="130" t="s">
        <v>350</v>
      </c>
    </row>
    <row r="11" spans="1:25" x14ac:dyDescent="0.2">
      <c r="A11" s="123">
        <v>39655</v>
      </c>
      <c r="B11" s="30">
        <f t="shared" si="1"/>
        <v>8</v>
      </c>
      <c r="D11" s="1">
        <v>1</v>
      </c>
      <c r="G11" s="1">
        <v>1</v>
      </c>
      <c r="H11" s="1">
        <v>1</v>
      </c>
      <c r="I11" s="1">
        <v>1</v>
      </c>
      <c r="J11" s="1">
        <v>1</v>
      </c>
      <c r="K11" s="1"/>
      <c r="L11" s="1">
        <v>1</v>
      </c>
      <c r="M11" s="1">
        <v>1</v>
      </c>
      <c r="N11" s="1">
        <v>1</v>
      </c>
      <c r="O11" s="1"/>
      <c r="P11" s="79"/>
      <c r="Q11" s="4"/>
      <c r="R11" s="4"/>
      <c r="S11" s="4"/>
      <c r="T11" s="4"/>
      <c r="U11" s="66"/>
      <c r="V11" s="133" t="s">
        <v>18</v>
      </c>
      <c r="W11" s="130" t="s">
        <v>350</v>
      </c>
      <c r="X11" s="130" t="s">
        <v>350</v>
      </c>
      <c r="Y11" s="19" t="s">
        <v>353</v>
      </c>
    </row>
    <row r="12" spans="1:25" x14ac:dyDescent="0.2">
      <c r="A12" s="123">
        <v>40026</v>
      </c>
      <c r="B12" s="30">
        <f t="shared" si="1"/>
        <v>5</v>
      </c>
      <c r="D12" s="1">
        <v>1</v>
      </c>
      <c r="J12" s="1">
        <v>1</v>
      </c>
      <c r="K12" s="1"/>
      <c r="L12" s="1"/>
      <c r="M12" s="1">
        <v>1</v>
      </c>
      <c r="N12" s="1">
        <v>1</v>
      </c>
      <c r="O12" s="1">
        <v>1</v>
      </c>
      <c r="P12" s="79"/>
      <c r="Q12" s="4"/>
      <c r="R12" s="4"/>
      <c r="S12" s="4"/>
      <c r="T12" s="4"/>
      <c r="U12" s="66"/>
      <c r="V12" s="133" t="s">
        <v>2</v>
      </c>
      <c r="W12" s="130" t="s">
        <v>350</v>
      </c>
      <c r="X12" s="130" t="s">
        <v>350</v>
      </c>
    </row>
    <row r="13" spans="1:25" x14ac:dyDescent="0.2">
      <c r="A13" s="123">
        <v>40390</v>
      </c>
      <c r="B13" s="30">
        <f t="shared" si="1"/>
        <v>7</v>
      </c>
      <c r="D13" s="1">
        <v>1</v>
      </c>
      <c r="E13" s="1">
        <v>1</v>
      </c>
      <c r="F13" s="1">
        <v>1</v>
      </c>
      <c r="K13" s="1"/>
      <c r="L13" s="1"/>
      <c r="M13" s="1">
        <v>1</v>
      </c>
      <c r="N13" s="1">
        <v>1</v>
      </c>
      <c r="O13" s="1">
        <v>1</v>
      </c>
      <c r="P13" s="79"/>
      <c r="Q13" s="4"/>
      <c r="R13" s="4"/>
      <c r="S13" s="4"/>
      <c r="T13" s="4">
        <v>1</v>
      </c>
      <c r="U13" s="66"/>
      <c r="V13" s="133" t="s">
        <v>5</v>
      </c>
      <c r="W13" s="130" t="s">
        <v>350</v>
      </c>
      <c r="X13" s="130" t="s">
        <v>350</v>
      </c>
    </row>
    <row r="14" spans="1:25" x14ac:dyDescent="0.2">
      <c r="A14" s="123">
        <v>40733</v>
      </c>
      <c r="B14" s="30">
        <f t="shared" si="1"/>
        <v>7</v>
      </c>
      <c r="C14" s="1">
        <v>1</v>
      </c>
      <c r="D14" s="1">
        <v>1</v>
      </c>
      <c r="E14" s="1">
        <v>1</v>
      </c>
      <c r="I14" s="1">
        <v>1</v>
      </c>
      <c r="K14" s="1"/>
      <c r="L14" s="1"/>
      <c r="M14" s="1">
        <v>1</v>
      </c>
      <c r="N14" s="1">
        <v>1</v>
      </c>
      <c r="O14" s="1">
        <v>1</v>
      </c>
      <c r="P14" s="79"/>
      <c r="Q14" s="4"/>
      <c r="R14" s="4"/>
      <c r="S14" s="4"/>
      <c r="T14" s="4"/>
      <c r="U14" s="4"/>
      <c r="V14" s="131" t="s">
        <v>3</v>
      </c>
      <c r="W14" s="130" t="s">
        <v>350</v>
      </c>
      <c r="X14" s="130" t="s">
        <v>350</v>
      </c>
      <c r="Y14" t="s">
        <v>352</v>
      </c>
    </row>
    <row r="15" spans="1:25" x14ac:dyDescent="0.2">
      <c r="A15" s="123">
        <v>41111</v>
      </c>
      <c r="B15" s="30">
        <f t="shared" si="1"/>
        <v>6</v>
      </c>
      <c r="C15" s="1">
        <v>1</v>
      </c>
      <c r="D15" s="1">
        <v>1</v>
      </c>
      <c r="E15" s="1">
        <v>1</v>
      </c>
      <c r="F15" s="1">
        <v>1</v>
      </c>
      <c r="I15" s="1">
        <v>1</v>
      </c>
      <c r="K15" s="1"/>
      <c r="L15" s="1"/>
      <c r="M15" s="1">
        <v>1</v>
      </c>
      <c r="N15" s="1"/>
      <c r="O15" s="1"/>
      <c r="P15" s="79"/>
      <c r="Q15" s="4"/>
      <c r="R15" s="4"/>
      <c r="S15" s="4"/>
      <c r="T15" s="4"/>
      <c r="U15" s="4"/>
      <c r="V15" s="131" t="s">
        <v>3</v>
      </c>
      <c r="W15" s="6" t="s">
        <v>351</v>
      </c>
      <c r="X15" s="134" t="s">
        <v>350</v>
      </c>
      <c r="Y15" s="135" t="s">
        <v>349</v>
      </c>
    </row>
    <row r="16" spans="1:25" x14ac:dyDescent="0.2">
      <c r="A16" s="123">
        <v>41496</v>
      </c>
      <c r="B16" s="30">
        <v>7</v>
      </c>
      <c r="C16" s="1">
        <v>1</v>
      </c>
      <c r="D16" s="1">
        <v>1</v>
      </c>
      <c r="E16" s="1">
        <v>1</v>
      </c>
      <c r="F16" s="1">
        <v>1</v>
      </c>
      <c r="I16" s="1">
        <v>1</v>
      </c>
      <c r="M16" s="1">
        <v>1</v>
      </c>
      <c r="O16" s="1">
        <v>1</v>
      </c>
      <c r="P16" s="79"/>
      <c r="V16" s="131" t="s">
        <v>5</v>
      </c>
      <c r="W16" s="136" t="s">
        <v>350</v>
      </c>
      <c r="X16" s="137" t="s">
        <v>350</v>
      </c>
      <c r="Y16" s="137" t="s">
        <v>405</v>
      </c>
    </row>
  </sheetData>
  <mergeCells count="3">
    <mergeCell ref="C1:O1"/>
    <mergeCell ref="P1:U1"/>
    <mergeCell ref="W1:X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Statistiksammanställning</vt:lpstr>
      <vt:lpstr>Söndagsmöten</vt:lpstr>
      <vt:lpstr>Andra möten</vt:lpstr>
      <vt:lpstr>Evenemang</vt:lpstr>
      <vt:lpstr>Evenemang i B-ordning</vt:lpstr>
      <vt:lpstr>Kultursektionen</vt:lpstr>
      <vt:lpstr>Historik Kivik</vt:lpstr>
    </vt:vector>
  </TitlesOfParts>
  <Company>Stella Transport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Dahlgren</dc:creator>
  <cp:lastModifiedBy>Texas</cp:lastModifiedBy>
  <cp:lastPrinted>2013-01-03T15:55:08Z</cp:lastPrinted>
  <dcterms:created xsi:type="dcterms:W3CDTF">2003-12-29T21:35:12Z</dcterms:created>
  <dcterms:modified xsi:type="dcterms:W3CDTF">2015-01-01T21:24:05Z</dcterms:modified>
</cp:coreProperties>
</file>