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50" windowWidth="15375" windowHeight="3795" tabRatio="602" activeTab="3"/>
  </bookViews>
  <sheets>
    <sheet name="Statistiksammanställning" sheetId="7" r:id="rId1"/>
    <sheet name="Söndagsmöten" sheetId="1" r:id="rId2"/>
    <sheet name="Andra möten" sheetId="4" r:id="rId3"/>
    <sheet name="Evenemang" sheetId="5" r:id="rId4"/>
    <sheet name="Evenemang i B-ordning" sheetId="15" r:id="rId5"/>
    <sheet name="Kultursektionen" sheetId="6" r:id="rId6"/>
    <sheet name="Historik Kivik" sheetId="13" r:id="rId7"/>
  </sheets>
  <calcPr calcId="145621"/>
</workbook>
</file>

<file path=xl/calcChain.xml><?xml version="1.0" encoding="utf-8"?>
<calcChain xmlns="http://schemas.openxmlformats.org/spreadsheetml/2006/main">
  <c r="AC93" i="15" l="1"/>
  <c r="P93" i="15"/>
  <c r="M93" i="15"/>
  <c r="M4" i="15" s="1"/>
  <c r="I93" i="15"/>
  <c r="G93" i="15"/>
  <c r="D93" i="15"/>
  <c r="BW92" i="15"/>
  <c r="BW4" i="15" s="1"/>
  <c r="BQ92" i="15"/>
  <c r="BQ4" i="15" s="1"/>
  <c r="BH92" i="15"/>
  <c r="AE92" i="15"/>
  <c r="AC92" i="15"/>
  <c r="R92" i="15"/>
  <c r="P92" i="15"/>
  <c r="I92" i="15"/>
  <c r="BQ91" i="15"/>
  <c r="BG91" i="15"/>
  <c r="BG4" i="15" s="1"/>
  <c r="AM91" i="15"/>
  <c r="AG91" i="15"/>
  <c r="AC91" i="15"/>
  <c r="R91" i="15"/>
  <c r="R4" i="15" s="1"/>
  <c r="Q91" i="15"/>
  <c r="P91" i="15"/>
  <c r="N91" i="15"/>
  <c r="N4" i="15" s="1"/>
  <c r="I91" i="15"/>
  <c r="D91" i="15"/>
  <c r="R89" i="15"/>
  <c r="P89" i="15"/>
  <c r="I89" i="15"/>
  <c r="I4" i="15" s="1"/>
  <c r="E89" i="15"/>
  <c r="DT4" i="15"/>
  <c r="DS4" i="15"/>
  <c r="DR4" i="15"/>
  <c r="DQ4" i="15"/>
  <c r="DP4" i="15"/>
  <c r="DO4" i="15"/>
  <c r="DN4" i="15"/>
  <c r="DM4" i="15"/>
  <c r="DL4" i="15"/>
  <c r="DK4" i="15"/>
  <c r="DJ4" i="15"/>
  <c r="DI4" i="15"/>
  <c r="DH4" i="15"/>
  <c r="DG4" i="15"/>
  <c r="DF4" i="15"/>
  <c r="DE4" i="15"/>
  <c r="DD4" i="15"/>
  <c r="DC4" i="15"/>
  <c r="DB4" i="15"/>
  <c r="DA4" i="15"/>
  <c r="CZ4" i="15"/>
  <c r="CY4" i="15"/>
  <c r="CX4" i="15"/>
  <c r="CW4" i="15"/>
  <c r="CV4" i="15"/>
  <c r="CU4" i="15"/>
  <c r="CT4" i="15"/>
  <c r="CS4" i="15"/>
  <c r="CR4" i="15"/>
  <c r="CQ4" i="15"/>
  <c r="CO4" i="15"/>
  <c r="CN4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V4" i="15"/>
  <c r="BU4" i="15"/>
  <c r="BT4" i="15"/>
  <c r="BS4" i="15"/>
  <c r="BR4" i="15"/>
  <c r="BP4" i="15"/>
  <c r="BO4" i="15"/>
  <c r="BN4" i="15"/>
  <c r="BM4" i="15"/>
  <c r="BL4" i="15"/>
  <c r="BK4" i="15"/>
  <c r="BJ4" i="15"/>
  <c r="BI4" i="15"/>
  <c r="BH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V4" i="15"/>
  <c r="U4" i="15"/>
  <c r="T4" i="15"/>
  <c r="S4" i="15"/>
  <c r="Q4" i="15"/>
  <c r="P4" i="15"/>
  <c r="O4" i="15"/>
  <c r="L4" i="15"/>
  <c r="K4" i="15"/>
  <c r="J4" i="15"/>
  <c r="H4" i="15"/>
  <c r="G4" i="15"/>
  <c r="F4" i="15"/>
  <c r="E4" i="15"/>
  <c r="D4" i="15"/>
  <c r="C4" i="15"/>
  <c r="A3" i="15"/>
  <c r="H118" i="7"/>
  <c r="H61" i="7"/>
  <c r="DH4" i="5"/>
  <c r="DB4" i="5"/>
  <c r="BV4" i="5"/>
  <c r="AO4" i="5"/>
  <c r="J145" i="7" l="1"/>
  <c r="F145" i="7"/>
  <c r="H94" i="7"/>
  <c r="H54" i="7"/>
  <c r="H45" i="7"/>
  <c r="F69" i="7"/>
  <c r="F53" i="7"/>
  <c r="F45" i="7"/>
  <c r="C69" i="7"/>
  <c r="AV3" i="4"/>
  <c r="AW3" i="4"/>
  <c r="C61" i="7"/>
  <c r="J61" i="7" s="1"/>
  <c r="C54" i="7"/>
  <c r="DT4" i="5"/>
  <c r="DS4" i="5"/>
  <c r="DR4" i="5"/>
  <c r="DQ4" i="5"/>
  <c r="DP4" i="5"/>
  <c r="DO4" i="5"/>
  <c r="DN4" i="5"/>
  <c r="DM4" i="5"/>
  <c r="DL4" i="5"/>
  <c r="DK4" i="5"/>
  <c r="DJ4" i="5"/>
  <c r="DI4" i="5"/>
  <c r="DG4" i="5"/>
  <c r="DF4" i="5"/>
  <c r="DE4" i="5"/>
  <c r="DD4" i="5"/>
  <c r="DC4" i="5"/>
  <c r="DA4" i="5"/>
  <c r="CZ4" i="5"/>
  <c r="CY4" i="5"/>
  <c r="CX4" i="5"/>
  <c r="CW4" i="5"/>
  <c r="CV4" i="5"/>
  <c r="CU4" i="5"/>
  <c r="CT4" i="5"/>
  <c r="CS4" i="5"/>
  <c r="CR4" i="5"/>
  <c r="CQ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W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C4" i="5"/>
  <c r="AC93" i="5"/>
  <c r="I93" i="5"/>
  <c r="P93" i="5"/>
  <c r="M93" i="5"/>
  <c r="G93" i="5"/>
  <c r="D93" i="5"/>
  <c r="BS3" i="4"/>
  <c r="BW3" i="4"/>
  <c r="AN3" i="4"/>
  <c r="CD4" i="1"/>
  <c r="BW4" i="1"/>
  <c r="BL4" i="1"/>
  <c r="BK4" i="1"/>
  <c r="J54" i="7" l="1"/>
  <c r="G122" i="7" l="1"/>
  <c r="J94" i="7"/>
  <c r="U4" i="6" l="1"/>
  <c r="T4" i="6"/>
  <c r="N4" i="6"/>
  <c r="O4" i="6"/>
  <c r="P4" i="6"/>
  <c r="Q4" i="6"/>
  <c r="R4" i="6"/>
  <c r="M4" i="6"/>
  <c r="D4" i="6"/>
  <c r="E4" i="6"/>
  <c r="F4" i="6"/>
  <c r="G4" i="6"/>
  <c r="H4" i="6"/>
  <c r="I4" i="6"/>
  <c r="J4" i="6"/>
  <c r="K4" i="6"/>
  <c r="H48" i="7"/>
  <c r="H101" i="7"/>
  <c r="BH90" i="5"/>
  <c r="BW90" i="5"/>
  <c r="AE90" i="5"/>
  <c r="BQ90" i="5"/>
  <c r="AC90" i="5"/>
  <c r="I90" i="5"/>
  <c r="R90" i="5"/>
  <c r="P90" i="5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X3" i="4"/>
  <c r="Y3" i="4"/>
  <c r="Z3" i="4"/>
  <c r="AA3" i="4"/>
  <c r="F48" i="7" s="1"/>
  <c r="AB3" i="4"/>
  <c r="AC3" i="4"/>
  <c r="AD3" i="4"/>
  <c r="AE3" i="4"/>
  <c r="AF3" i="4"/>
  <c r="AG3" i="4"/>
  <c r="AH3" i="4"/>
  <c r="AI3" i="4"/>
  <c r="AJ3" i="4"/>
  <c r="AK3" i="4"/>
  <c r="AL3" i="4"/>
  <c r="AM3" i="4"/>
  <c r="F51" i="7" s="1"/>
  <c r="AO3" i="4"/>
  <c r="AP3" i="4"/>
  <c r="AQ3" i="4"/>
  <c r="AR3" i="4"/>
  <c r="AS3" i="4"/>
  <c r="AT3" i="4"/>
  <c r="F56" i="7" s="1"/>
  <c r="AU3" i="4"/>
  <c r="AX3" i="4"/>
  <c r="AY3" i="4"/>
  <c r="BA3" i="4"/>
  <c r="BB3" i="4"/>
  <c r="BC3" i="4"/>
  <c r="BD3" i="4"/>
  <c r="BE3" i="4"/>
  <c r="BF3" i="4"/>
  <c r="BG3" i="4"/>
  <c r="BH3" i="4"/>
  <c r="BI3" i="4"/>
  <c r="F105" i="7" s="1"/>
  <c r="BJ3" i="4"/>
  <c r="BL3" i="4"/>
  <c r="BM3" i="4"/>
  <c r="BN3" i="4"/>
  <c r="BO3" i="4"/>
  <c r="BP3" i="4"/>
  <c r="F122" i="7" s="1"/>
  <c r="BQ3" i="4"/>
  <c r="BR3" i="4"/>
  <c r="BT3" i="4"/>
  <c r="BU3" i="4"/>
  <c r="BX3" i="4"/>
  <c r="BY3" i="4"/>
  <c r="C4" i="1" l="1"/>
  <c r="D4" i="1"/>
  <c r="E4" i="1"/>
  <c r="F4" i="1"/>
  <c r="G4" i="1"/>
  <c r="H4" i="1"/>
  <c r="I4" i="1"/>
  <c r="B21" i="7" s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C4" i="1"/>
  <c r="AD4" i="1"/>
  <c r="AE4" i="1"/>
  <c r="C68" i="7" s="1"/>
  <c r="J68" i="7" s="1"/>
  <c r="AF4" i="1"/>
  <c r="AG4" i="1"/>
  <c r="AH4" i="1"/>
  <c r="AI4" i="1"/>
  <c r="AJ4" i="1"/>
  <c r="AK4" i="1"/>
  <c r="C88" i="7" s="1"/>
  <c r="J88" i="7" s="1"/>
  <c r="AL4" i="1"/>
  <c r="AM4" i="1"/>
  <c r="AN4" i="1"/>
  <c r="AO4" i="1"/>
  <c r="AP4" i="1"/>
  <c r="AQ4" i="1"/>
  <c r="C48" i="7" s="1"/>
  <c r="J48" i="7" s="1"/>
  <c r="AR4" i="1"/>
  <c r="AS4" i="1"/>
  <c r="AT4" i="1"/>
  <c r="AU4" i="1"/>
  <c r="AV4" i="1"/>
  <c r="AW4" i="1"/>
  <c r="AX4" i="1"/>
  <c r="AY4" i="1"/>
  <c r="AZ4" i="1"/>
  <c r="BA4" i="1"/>
  <c r="C71" i="7" s="1"/>
  <c r="J71" i="7" s="1"/>
  <c r="BB4" i="1"/>
  <c r="BC4" i="1"/>
  <c r="BD4" i="1"/>
  <c r="BE4" i="1"/>
  <c r="BF4" i="1"/>
  <c r="BG4" i="1"/>
  <c r="BH4" i="1"/>
  <c r="BI4" i="1"/>
  <c r="BJ4" i="1"/>
  <c r="BM4" i="1"/>
  <c r="BN4" i="1"/>
  <c r="BO4" i="1"/>
  <c r="BP4" i="1"/>
  <c r="BQ4" i="1"/>
  <c r="BR4" i="1"/>
  <c r="BS4" i="1"/>
  <c r="BT4" i="1"/>
  <c r="C85" i="7" s="1"/>
  <c r="J85" i="7" s="1"/>
  <c r="BU4" i="1"/>
  <c r="BV4" i="1"/>
  <c r="BX4" i="1"/>
  <c r="BY4" i="1"/>
  <c r="BZ4" i="1"/>
  <c r="CA4" i="1"/>
  <c r="CB4" i="1"/>
  <c r="CC4" i="1"/>
  <c r="C53" i="7" s="1"/>
  <c r="J53" i="7" s="1"/>
  <c r="CE4" i="1"/>
  <c r="CF4" i="1"/>
  <c r="CG4" i="1"/>
  <c r="CH4" i="1"/>
  <c r="CI4" i="1"/>
  <c r="CK4" i="1"/>
  <c r="CL4" i="1"/>
  <c r="CM4" i="1"/>
  <c r="CN4" i="1"/>
  <c r="CO4" i="1"/>
  <c r="CP4" i="1"/>
  <c r="CQ4" i="1"/>
  <c r="CR4" i="1"/>
  <c r="CS4" i="1"/>
  <c r="CT4" i="1"/>
  <c r="CU4" i="1"/>
  <c r="C104" i="7" s="1"/>
  <c r="J104" i="7" s="1"/>
  <c r="CV4" i="1"/>
  <c r="CW4" i="1"/>
  <c r="CX4" i="1"/>
  <c r="CY4" i="1"/>
  <c r="CZ4" i="1"/>
  <c r="DA4" i="1"/>
  <c r="DC4" i="1"/>
  <c r="DD4" i="1"/>
  <c r="C127" i="7" s="1"/>
  <c r="J127" i="7" s="1"/>
  <c r="DE4" i="1"/>
  <c r="C136" i="7" s="1"/>
  <c r="J136" i="7" s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C128" i="7" s="1"/>
  <c r="J128" i="7" s="1"/>
  <c r="DS4" i="1"/>
  <c r="C122" i="7" s="1"/>
  <c r="J122" i="7" s="1"/>
  <c r="DT4" i="1"/>
  <c r="C140" i="7" s="1"/>
  <c r="J140" i="7" s="1"/>
  <c r="DU4" i="1"/>
  <c r="DV4" i="1"/>
  <c r="DW4" i="1"/>
  <c r="DX4" i="1"/>
  <c r="DY4" i="1"/>
  <c r="DZ4" i="1"/>
  <c r="EA4" i="1"/>
  <c r="EB4" i="1"/>
  <c r="EC4" i="1"/>
  <c r="EE4" i="1"/>
  <c r="EF4" i="1"/>
  <c r="EG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B15" i="13" l="1"/>
  <c r="B14" i="13"/>
  <c r="B13" i="13"/>
  <c r="B12" i="13"/>
  <c r="B11" i="13"/>
  <c r="B10" i="13"/>
  <c r="B9" i="13"/>
  <c r="B8" i="13"/>
  <c r="B7" i="13"/>
  <c r="B6" i="13"/>
  <c r="B5" i="13"/>
  <c r="B4" i="13"/>
  <c r="U3" i="13"/>
  <c r="T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H60" i="7" l="1"/>
  <c r="H51" i="7"/>
  <c r="H50" i="7"/>
  <c r="H119" i="7"/>
  <c r="BG85" i="5"/>
  <c r="AG85" i="5"/>
  <c r="BQ85" i="5"/>
  <c r="AM85" i="5"/>
  <c r="AC85" i="5"/>
  <c r="I85" i="5"/>
  <c r="R85" i="5"/>
  <c r="Q85" i="5"/>
  <c r="P85" i="5"/>
  <c r="N85" i="5"/>
  <c r="D85" i="5"/>
  <c r="F50" i="7" l="1"/>
  <c r="F55" i="7"/>
  <c r="C141" i="7" l="1"/>
  <c r="J141" i="7" s="1"/>
  <c r="C142" i="7"/>
  <c r="J142" i="7" s="1"/>
  <c r="C135" i="7"/>
  <c r="J135" i="7" s="1"/>
  <c r="C125" i="7"/>
  <c r="J125" i="7" s="1"/>
  <c r="C56" i="7"/>
  <c r="J56" i="7" s="1"/>
  <c r="C86" i="7"/>
  <c r="J86" i="7" s="1"/>
  <c r="C51" i="7"/>
  <c r="J51" i="7" s="1"/>
  <c r="C45" i="7"/>
  <c r="J45" i="7" s="1"/>
  <c r="C74" i="7"/>
  <c r="J74" i="7" s="1"/>
  <c r="C83" i="7"/>
  <c r="J83" i="7" s="1"/>
  <c r="C60" i="7"/>
  <c r="J60" i="7" s="1"/>
  <c r="C89" i="7"/>
  <c r="J89" i="7" s="1"/>
  <c r="C50" i="7"/>
  <c r="J50" i="7" s="1"/>
  <c r="C3" i="4" l="1"/>
  <c r="A3" i="4"/>
  <c r="F118" i="7" l="1"/>
  <c r="F98" i="7"/>
  <c r="F47" i="7"/>
  <c r="F73" i="7"/>
  <c r="F19" i="7"/>
  <c r="E19" i="7"/>
  <c r="C4" i="6" l="1"/>
  <c r="H105" i="7"/>
  <c r="H49" i="7"/>
  <c r="H34" i="7"/>
  <c r="H55" i="7"/>
  <c r="G19" i="7"/>
  <c r="E2" i="7" l="1"/>
  <c r="E12" i="7"/>
  <c r="E13" i="7"/>
  <c r="E17" i="7"/>
  <c r="E15" i="7"/>
  <c r="E16" i="7"/>
  <c r="E7" i="7"/>
  <c r="E8" i="7"/>
  <c r="F38" i="7"/>
  <c r="F17" i="7"/>
  <c r="F97" i="7"/>
  <c r="F37" i="7"/>
  <c r="C133" i="7"/>
  <c r="J133" i="7" s="1"/>
  <c r="C70" i="7"/>
  <c r="J70" i="7" s="1"/>
  <c r="B19" i="7"/>
  <c r="C80" i="7"/>
  <c r="J80" i="7" s="1"/>
  <c r="B30" i="7"/>
  <c r="D30" i="7" s="1"/>
  <c r="J30" i="7" s="1"/>
  <c r="B29" i="7"/>
  <c r="D29" i="7" s="1"/>
  <c r="J29" i="7" s="1"/>
  <c r="C73" i="7"/>
  <c r="J73" i="7" s="1"/>
  <c r="H116" i="7"/>
  <c r="H98" i="7"/>
  <c r="H37" i="7"/>
  <c r="H38" i="7"/>
  <c r="G20" i="7"/>
  <c r="G9" i="7"/>
  <c r="G17" i="7"/>
  <c r="G13" i="7"/>
  <c r="G14" i="7"/>
  <c r="G25" i="7"/>
  <c r="A3" i="5"/>
  <c r="G2" i="7" s="1"/>
  <c r="C118" i="7"/>
  <c r="J118" i="7" s="1"/>
  <c r="C87" i="7"/>
  <c r="J87" i="7" s="1"/>
  <c r="C63" i="7"/>
  <c r="J63" i="7" s="1"/>
  <c r="C47" i="7"/>
  <c r="J47" i="7" s="1"/>
  <c r="C100" i="7"/>
  <c r="C97" i="7"/>
  <c r="C98" i="7"/>
  <c r="C101" i="7"/>
  <c r="C19" i="7"/>
  <c r="C77" i="7"/>
  <c r="J77" i="7" s="1"/>
  <c r="B10" i="7"/>
  <c r="D10" i="7" s="1"/>
  <c r="B23" i="7"/>
  <c r="D23" i="7" s="1"/>
  <c r="B24" i="7"/>
  <c r="D24" i="7" s="1"/>
  <c r="J24" i="7" s="1"/>
  <c r="B13" i="7"/>
  <c r="D13" i="7" s="1"/>
  <c r="B14" i="7"/>
  <c r="D14" i="7" s="1"/>
  <c r="B12" i="7"/>
  <c r="D12" i="7" s="1"/>
  <c r="B6" i="7"/>
  <c r="D6" i="7" s="1"/>
  <c r="B4" i="1"/>
  <c r="B25" i="7" s="1"/>
  <c r="D25" i="7" s="1"/>
  <c r="C134" i="7"/>
  <c r="J134" i="7" s="1"/>
  <c r="E11" i="7"/>
  <c r="C107" i="7"/>
  <c r="F107" i="7"/>
  <c r="E21" i="7"/>
  <c r="E6" i="7"/>
  <c r="E5" i="7"/>
  <c r="G5" i="7"/>
  <c r="C121" i="7"/>
  <c r="C120" i="7"/>
  <c r="J120" i="7" s="1"/>
  <c r="C116" i="7"/>
  <c r="C131" i="7"/>
  <c r="J131" i="7" s="1"/>
  <c r="C137" i="7"/>
  <c r="J137" i="7" s="1"/>
  <c r="C117" i="7"/>
  <c r="C130" i="7"/>
  <c r="J130" i="7" s="1"/>
  <c r="C139" i="7"/>
  <c r="J139" i="7" s="1"/>
  <c r="C124" i="7"/>
  <c r="J124" i="7" s="1"/>
  <c r="C138" i="7"/>
  <c r="J138" i="7" s="1"/>
  <c r="C119" i="7"/>
  <c r="C126" i="7"/>
  <c r="J126" i="7" s="1"/>
  <c r="C123" i="7"/>
  <c r="C132" i="7"/>
  <c r="J132" i="7" s="1"/>
  <c r="C129" i="7"/>
  <c r="J129" i="7" s="1"/>
  <c r="F116" i="7"/>
  <c r="C103" i="7"/>
  <c r="J103" i="7" s="1"/>
  <c r="C99" i="7"/>
  <c r="F99" i="7"/>
  <c r="C105" i="7"/>
  <c r="J105" i="7" s="1"/>
  <c r="C110" i="7"/>
  <c r="C111" i="7"/>
  <c r="C108" i="7"/>
  <c r="J108" i="7" s="1"/>
  <c r="C102" i="7"/>
  <c r="C109" i="7"/>
  <c r="J109" i="7" s="1"/>
  <c r="C113" i="7"/>
  <c r="J113" i="7" s="1"/>
  <c r="C106" i="7"/>
  <c r="J106" i="7" s="1"/>
  <c r="C112" i="7"/>
  <c r="J112" i="7" s="1"/>
  <c r="C35" i="7"/>
  <c r="C59" i="7"/>
  <c r="J59" i="7" s="1"/>
  <c r="C58" i="7"/>
  <c r="C72" i="7"/>
  <c r="J72" i="7" s="1"/>
  <c r="C38" i="7"/>
  <c r="C39" i="7"/>
  <c r="C52" i="7"/>
  <c r="C66" i="7"/>
  <c r="J66" i="7" s="1"/>
  <c r="C91" i="7"/>
  <c r="J91" i="7" s="1"/>
  <c r="C42" i="7"/>
  <c r="C84" i="7"/>
  <c r="J84" i="7" s="1"/>
  <c r="C64" i="7"/>
  <c r="C79" i="7"/>
  <c r="J79" i="7" s="1"/>
  <c r="C44" i="7"/>
  <c r="C67" i="7"/>
  <c r="J67" i="7" s="1"/>
  <c r="C46" i="7"/>
  <c r="C76" i="7"/>
  <c r="J76" i="7" s="1"/>
  <c r="C41" i="7"/>
  <c r="C57" i="7"/>
  <c r="J57" i="7" s="1"/>
  <c r="C92" i="7"/>
  <c r="J92" i="7" s="1"/>
  <c r="E9" i="7"/>
  <c r="B18" i="7"/>
  <c r="D18" i="7" s="1"/>
  <c r="B20" i="7"/>
  <c r="D20" i="7" s="1"/>
  <c r="B22" i="7"/>
  <c r="D22" i="7" s="1"/>
  <c r="B28" i="7"/>
  <c r="D28" i="7" s="1"/>
  <c r="E28" i="7"/>
  <c r="B26" i="7"/>
  <c r="D26" i="7" s="1"/>
  <c r="J26" i="7" s="1"/>
  <c r="A4" i="1"/>
  <c r="B2" i="7" s="1"/>
  <c r="A3" i="6"/>
  <c r="I2" i="7" s="1"/>
  <c r="I12" i="7"/>
  <c r="I5" i="7"/>
  <c r="I14" i="7"/>
  <c r="I13" i="7"/>
  <c r="I15" i="7"/>
  <c r="I9" i="7"/>
  <c r="I20" i="7"/>
  <c r="I6" i="7"/>
  <c r="R65" i="5"/>
  <c r="I65" i="5"/>
  <c r="P65" i="5"/>
  <c r="E65" i="5"/>
  <c r="G62" i="7"/>
  <c r="G97" i="7"/>
  <c r="F42" i="7"/>
  <c r="F46" i="7"/>
  <c r="E14" i="7"/>
  <c r="E20" i="7"/>
  <c r="F44" i="7"/>
  <c r="F117" i="7"/>
  <c r="F40" i="7"/>
  <c r="F101" i="7"/>
  <c r="F100" i="7"/>
  <c r="F144" i="7"/>
  <c r="J144" i="7" s="1"/>
  <c r="E23" i="7"/>
  <c r="E18" i="7"/>
  <c r="E22" i="7"/>
  <c r="F123" i="7"/>
  <c r="F121" i="7"/>
  <c r="F143" i="7"/>
  <c r="J143" i="7" s="1"/>
  <c r="F34" i="7"/>
  <c r="F110" i="7"/>
  <c r="F52" i="7"/>
  <c r="F111" i="7"/>
  <c r="F65" i="7"/>
  <c r="G22" i="7"/>
  <c r="G10" i="7"/>
  <c r="G23" i="7"/>
  <c r="G38" i="7"/>
  <c r="G12" i="7"/>
  <c r="G18" i="7"/>
  <c r="G21" i="7"/>
  <c r="G55" i="7"/>
  <c r="B11" i="7"/>
  <c r="D11" i="7" s="1"/>
  <c r="B5" i="7"/>
  <c r="D5" i="7" s="1"/>
  <c r="B27" i="7"/>
  <c r="D27" i="7" s="1"/>
  <c r="J27" i="7" s="1"/>
  <c r="B17" i="7"/>
  <c r="B7" i="7"/>
  <c r="D7" i="7" s="1"/>
  <c r="B15" i="7"/>
  <c r="D15" i="7" s="1"/>
  <c r="B16" i="7"/>
  <c r="D16" i="7" s="1"/>
  <c r="B9" i="7"/>
  <c r="D9" i="7" s="1"/>
  <c r="B8" i="7"/>
  <c r="D8" i="7" s="1"/>
  <c r="C75" i="7"/>
  <c r="J75" i="7" s="1"/>
  <c r="C81" i="7"/>
  <c r="J81" i="7" s="1"/>
  <c r="G8" i="7"/>
  <c r="C34" i="7"/>
  <c r="G15" i="7" l="1"/>
  <c r="J15" i="7" s="1"/>
  <c r="G7" i="7"/>
  <c r="J7" i="7" s="1"/>
  <c r="G16" i="7"/>
  <c r="J16" i="7" s="1"/>
  <c r="G6" i="7"/>
  <c r="J6" i="7" s="1"/>
  <c r="G11" i="7"/>
  <c r="J11" i="7" s="1"/>
  <c r="H36" i="7"/>
  <c r="H19" i="7"/>
  <c r="C62" i="7"/>
  <c r="C65" i="7"/>
  <c r="J65" i="7" s="1"/>
  <c r="C49" i="7"/>
  <c r="J49" i="7" s="1"/>
  <c r="C21" i="7"/>
  <c r="D21" i="7" s="1"/>
  <c r="C37" i="7"/>
  <c r="C78" i="7"/>
  <c r="J78" i="7" s="1"/>
  <c r="C82" i="7"/>
  <c r="J82" i="7" s="1"/>
  <c r="C40" i="7"/>
  <c r="J40" i="7" s="1"/>
  <c r="C90" i="7"/>
  <c r="J90" i="7" s="1"/>
  <c r="C55" i="7"/>
  <c r="J55" i="7" s="1"/>
  <c r="C43" i="7"/>
  <c r="C17" i="7"/>
  <c r="D17" i="7" s="1"/>
  <c r="J17" i="7" s="1"/>
  <c r="D19" i="7"/>
  <c r="J101" i="7"/>
  <c r="C36" i="7"/>
  <c r="J52" i="7"/>
  <c r="J110" i="7"/>
  <c r="J117" i="7"/>
  <c r="J44" i="7"/>
  <c r="J98" i="7"/>
  <c r="J121" i="7"/>
  <c r="J107" i="7"/>
  <c r="J123" i="7"/>
  <c r="J34" i="7"/>
  <c r="J46" i="7"/>
  <c r="J28" i="7"/>
  <c r="J25" i="7"/>
  <c r="J111" i="7"/>
  <c r="J100" i="7"/>
  <c r="J42" i="7"/>
  <c r="J99" i="7"/>
  <c r="J116" i="7"/>
  <c r="J38" i="7"/>
  <c r="J18" i="7"/>
  <c r="J97" i="7"/>
  <c r="J12" i="7"/>
  <c r="J2" i="7"/>
  <c r="J20" i="7"/>
  <c r="J5" i="7"/>
  <c r="J8" i="7"/>
  <c r="J14" i="7"/>
  <c r="J23" i="7"/>
  <c r="J37" i="7"/>
  <c r="J9" i="7"/>
  <c r="J22" i="7"/>
  <c r="J13" i="7"/>
  <c r="F119" i="7"/>
  <c r="J119" i="7" s="1"/>
  <c r="F41" i="7"/>
  <c r="J41" i="7" s="1"/>
  <c r="F102" i="7"/>
  <c r="J102" i="7" s="1"/>
  <c r="F64" i="7"/>
  <c r="J64" i="7" s="1"/>
  <c r="F36" i="7"/>
  <c r="F62" i="7"/>
  <c r="F43" i="7"/>
  <c r="F58" i="7"/>
  <c r="J58" i="7" s="1"/>
  <c r="F35" i="7"/>
  <c r="J35" i="7" s="1"/>
  <c r="E10" i="7"/>
  <c r="J10" i="7" s="1"/>
  <c r="F39" i="7"/>
  <c r="J39" i="7" s="1"/>
  <c r="F21" i="7"/>
  <c r="F93" i="7"/>
  <c r="J93" i="7" s="1"/>
  <c r="J62" i="7" l="1"/>
  <c r="J21" i="7"/>
  <c r="J19" i="7"/>
  <c r="J43" i="7"/>
  <c r="J36" i="7"/>
</calcChain>
</file>

<file path=xl/comments1.xml><?xml version="1.0" encoding="utf-8"?>
<comments xmlns="http://schemas.openxmlformats.org/spreadsheetml/2006/main">
  <authors>
    <author>Lars Dahlgren</author>
  </authors>
  <commentList>
    <comment ref="A8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A9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</commentList>
</comments>
</file>

<file path=xl/comments2.xml><?xml version="1.0" encoding="utf-8"?>
<comments xmlns="http://schemas.openxmlformats.org/spreadsheetml/2006/main">
  <authors>
    <author>Texas</author>
    <author>Lars Dahlgren</author>
  </authors>
  <commentList>
    <comment ref="I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se även under Bar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under BAR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se även under Bar</t>
        </r>
      </text>
    </comment>
    <comment ref="AF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Emilys sambos lillasyster</t>
        </r>
      </text>
    </comment>
    <comment ref="CA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Hässleholm</t>
        </r>
      </text>
    </comment>
    <comment ref="CI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Väderfenomen</t>
        </r>
      </text>
    </comment>
    <comment ref="EA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Slavis dotter</t>
        </r>
      </text>
    </comment>
    <comment ref="EE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Bakfickan</t>
        </r>
      </text>
    </comment>
    <comment ref="D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E4" authorId="1">
      <text>
        <r>
          <rPr>
            <b/>
            <sz val="8"/>
            <color indexed="81"/>
            <rFont val="Tahoma"/>
            <family val="2"/>
          </rPr>
          <t xml:space="preserve">Lars Dahlgren:+2 kanske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T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+2 kanske</t>
        </r>
      </text>
    </comment>
    <comment ref="A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Tillika årsmöte!</t>
        </r>
      </text>
    </comment>
    <comment ref="A6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måndag!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ingen skrev...</t>
        </r>
      </text>
    </comment>
    <comment ref="A8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ingen skrev...</t>
        </r>
      </text>
    </comment>
    <comment ref="A9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Kalmar-MFF ingen skrev</t>
        </r>
      </text>
    </comment>
    <comment ref="A1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MFF-IFK Gbg 1-2</t>
        </r>
      </text>
    </comment>
    <comment ref="A1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Bois-MFF 0-1
</t>
        </r>
      </text>
    </comment>
    <comment ref="A1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MFF-Gefle 3-0</t>
        </r>
      </text>
    </comment>
    <comment ref="A12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Mff-ÖIS 1-0 Afonso
</t>
        </r>
      </text>
    </comment>
    <comment ref="A12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 hos  Lena &amp; Gais.</t>
        </r>
      </text>
    </comment>
    <comment ref="A13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MFF-HBK 2-1</t>
        </r>
      </text>
    </comment>
    <comment ref="A13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MFF-Assyriska 2-2</t>
        </r>
      </text>
    </comment>
    <comment ref="A1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MFF-Sundsvall 6-2</t>
        </r>
      </text>
    </comment>
    <comment ref="N1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noterad som närvarande men hade sitt medlemskort!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MFF-Bajen 0-1</t>
        </r>
      </text>
    </comment>
    <comment ref="N1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N16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16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5-årrsjubileum</t>
        </r>
      </text>
    </comment>
    <comment ref="BF17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F17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CQ20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disken!</t>
        </r>
      </text>
    </comment>
    <comment ref="EC20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gäst!</t>
        </r>
      </text>
    </comment>
    <comment ref="D20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17.55</t>
        </r>
      </text>
    </comment>
    <comment ref="D20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17.02</t>
        </r>
      </text>
    </comment>
    <comment ref="D20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18.40</t>
        </r>
      </text>
    </comment>
    <comment ref="AZ20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D20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18.50</t>
        </r>
      </text>
    </comment>
    <comment ref="D21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A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Bakfickan pga stambyte</t>
        </r>
      </text>
    </comment>
    <comment ref="D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17.56</t>
        </r>
      </text>
    </comment>
    <comment ref="E2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runda</t>
        </r>
      </text>
    </comment>
    <comment ref="A2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</t>
        </r>
      </text>
    </comment>
    <comment ref="D2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17.46</t>
        </r>
      </text>
    </comment>
    <comment ref="A2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ovan ovan</t>
        </r>
      </text>
    </comment>
    <comment ref="D21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A2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Hemma igen!</t>
        </r>
      </text>
    </comment>
    <comment ref="D2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17.20</t>
        </r>
      </text>
    </comment>
    <comment ref="D21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17.45</t>
        </r>
      </text>
    </comment>
    <comment ref="D2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17.30</t>
        </r>
      </text>
    </comment>
    <comment ref="N2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 bjöd på Fernet</t>
        </r>
      </text>
    </comment>
    <comment ref="V22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R2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V2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Självportad</t>
        </r>
      </text>
    </comment>
    <comment ref="D22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18.20</t>
        </r>
      </text>
    </comment>
    <comment ref="D22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18.55</t>
        </r>
      </text>
    </comment>
    <comment ref="A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</t>
        </r>
      </text>
    </comment>
    <comment ref="D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17.08</t>
        </r>
      </text>
    </comment>
    <comment ref="EO22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tjänst!</t>
        </r>
      </text>
    </comment>
    <comment ref="D22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18.00</t>
        </r>
      </text>
    </comment>
    <comment ref="A23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Personal ej noterade</t>
        </r>
      </text>
    </comment>
    <comment ref="D23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18.17</t>
        </r>
      </text>
    </comment>
    <comment ref="D23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18.30</t>
        </r>
      </text>
    </comment>
    <comment ref="D23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3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18.10</t>
        </r>
      </text>
    </comment>
    <comment ref="A2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noterat i efterhand</t>
        </r>
      </text>
    </comment>
    <comment ref="D2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19</t>
        </r>
      </text>
    </comment>
    <comment ref="D2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4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18.25</t>
        </r>
      </text>
    </comment>
    <comment ref="K24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 for the Road - nekad sådan av Rebecca</t>
        </r>
      </text>
    </comment>
    <comment ref="D24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18.45</t>
        </r>
      </text>
    </comment>
    <comment ref="A2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Noterat i efterhand</t>
        </r>
      </text>
    </comment>
    <comment ref="Z2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19.01</t>
        </r>
      </text>
    </comment>
    <comment ref="D2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18.35</t>
        </r>
      </text>
    </comment>
    <comment ref="D2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17.48</t>
        </r>
      </text>
    </comment>
    <comment ref="E2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Pepsi</t>
        </r>
      </text>
    </comment>
    <comment ref="D2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18.15</t>
        </r>
      </text>
    </comment>
    <comment ref="D25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19.19</t>
        </r>
      </text>
    </comment>
    <comment ref="D2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19.53</t>
        </r>
      </text>
    </comment>
    <comment ref="E2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AFSE på medlemskortet</t>
        </r>
      </text>
    </comment>
    <comment ref="D2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18.41</t>
        </r>
      </text>
    </comment>
    <comment ref="K2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Axelskadad</t>
        </r>
      </text>
    </comment>
    <comment ref="D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19.11</t>
        </r>
      </text>
    </comment>
    <comment ref="K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Enarmad</t>
        </r>
      </text>
    </comment>
    <comment ref="R2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Glömde One-for-the-Road</t>
        </r>
      </text>
    </comment>
    <comment ref="A27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Första utemötet i år</t>
        </r>
      </text>
    </comment>
    <comment ref="A27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Bladet i boken sönderrivet.</t>
        </r>
      </text>
    </comment>
    <comment ref="A27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18/5</t>
        </r>
      </text>
    </comment>
    <comment ref="U28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Efter cavallis 80-årsdag. Räknas ej enl mötet.</t>
        </r>
      </text>
    </comment>
    <comment ref="BQ28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Nygift!</t>
        </r>
      </text>
    </comment>
    <comment ref="A29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Bok nr 3 invigdes</t>
        </r>
      </text>
    </comment>
    <comment ref="A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Minna i publiken.</t>
        </r>
      </text>
    </comment>
    <comment ref="E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</t>
        </r>
      </text>
    </comment>
    <comment ref="BQ30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1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Man U-Chelsea 3-0 hos Wicke först.</t>
        </r>
      </text>
    </comment>
    <comment ref="A32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Utepremiär</t>
        </r>
      </text>
    </comment>
    <comment ref="A3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Peter Strandberg!</t>
        </r>
      </text>
    </comment>
    <comment ref="T3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visade ej kortet.</t>
        </r>
      </text>
    </comment>
    <comment ref="D3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Glömt kortet!</t>
        </r>
      </text>
    </comment>
    <comment ref="M35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Aggressiv.</t>
        </r>
      </text>
    </comment>
    <comment ref="D35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Beställde morötter.</t>
        </r>
      </text>
    </comment>
    <comment ref="A35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La Couronne!</t>
        </r>
      </text>
    </comment>
    <comment ref="A3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El Classico hos Wicke efteråt: Wicke, Brad, Texas direkt fr Lidingö.</t>
        </r>
      </text>
    </comment>
    <comment ref="BQ3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besök</t>
        </r>
      </text>
    </comment>
    <comment ref="BV37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som gäst</t>
        </r>
      </text>
    </comment>
    <comment ref="A38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Inga anteckningar. Personal enl personalliggaren</t>
        </r>
      </text>
    </comment>
    <comment ref="V38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"med fru"</t>
        </r>
      </text>
    </comment>
    <comment ref="A40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SM-guld!</t>
        </r>
      </text>
    </comment>
    <comment ref="T41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  <comment ref="E42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Dennis 400:e möte!
</t>
        </r>
      </text>
    </comment>
    <comment ref="BV43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På besök innan fest</t>
        </r>
      </text>
    </comment>
    <comment ref="F43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Drack GT utan G utan att märka det!</t>
        </r>
      </text>
    </comment>
    <comment ref="E45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F46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Glömt kortet</t>
        </r>
      </text>
    </comment>
    <comment ref="P480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efter allas hemgång!</t>
        </r>
      </text>
    </comment>
    <comment ref="A496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OS-final i handboll samt Elfsborg-MFF</t>
        </r>
      </text>
    </comment>
    <comment ref="F51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2 ggr!</t>
        </r>
      </text>
    </comment>
    <comment ref="E52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Söndagsmöte nr 500!</t>
        </r>
      </text>
    </comment>
    <comment ref="A529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På La Couronne!
Avskedsfest då Alain &amp; Ness sålt.</t>
        </r>
      </text>
    </comment>
    <comment ref="A569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Tillika årsmöte</t>
        </r>
      </text>
    </comment>
    <comment ref="T571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kom 2 ggr</t>
        </r>
      </text>
    </comment>
    <comment ref="P576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ankomst efter de andra gått.
</t>
        </r>
      </text>
    </comment>
    <comment ref="F58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på hyllan m fam.</t>
        </r>
      </text>
    </comment>
    <comment ref="F595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"på besök"
</t>
        </r>
      </text>
    </comment>
    <comment ref="A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Guldfirande.</t>
        </r>
      </text>
    </comment>
    <comment ref="D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22.00!</t>
        </r>
      </text>
    </comment>
    <comment ref="M60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22.00!</t>
        </r>
      </text>
    </comment>
  </commentList>
</comments>
</file>

<file path=xl/comments3.xml><?xml version="1.0" encoding="utf-8"?>
<comments xmlns="http://schemas.openxmlformats.org/spreadsheetml/2006/main">
  <authors>
    <author>Lars Dahlgren</author>
    <author>Texas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bar</t>
        </r>
      </text>
    </comment>
    <comment ref="AE2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även medlem</t>
        </r>
      </text>
    </comment>
    <comment ref="AU21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På Slottsstadens Pizzeria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 dag för tidigt pga MFF-AIK 16/4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Paulina slutar på JPs</t>
        </r>
      </text>
    </comment>
    <comment ref="AA42" authorId="1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gäst</t>
        </r>
      </text>
    </comment>
  </commentList>
</comments>
</file>

<file path=xl/comments4.xml><?xml version="1.0" encoding="utf-8"?>
<comments xmlns="http://schemas.openxmlformats.org/spreadsheetml/2006/main">
  <authors>
    <author>Texas</author>
    <author>Lars Dahlgren</author>
  </authors>
  <commentList>
    <comment ref="CI3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Postaren</t>
        </r>
      </text>
    </comment>
    <comment ref="E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3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M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3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3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M4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I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S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BI4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4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B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4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B5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K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B5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B5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B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50% närvaro krävs för att räknas som deltagande</t>
        </r>
      </text>
    </comment>
    <comment ref="M60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K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6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S6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L6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B7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M75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B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Boule i Pildammarna. Seger 10-6. Värdar.</t>
        </r>
      </text>
    </comment>
    <comment ref="BO88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Grillmästare. Spelade ej.</t>
        </r>
      </text>
    </comment>
    <comment ref="S89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Avvek i CPH</t>
        </r>
      </text>
    </comment>
    <comment ref="I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P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AE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H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BQ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W9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</commentList>
</comments>
</file>

<file path=xl/comments5.xml><?xml version="1.0" encoding="utf-8"?>
<comments xmlns="http://schemas.openxmlformats.org/spreadsheetml/2006/main">
  <authors>
    <author>Texas</author>
    <author>Lars Dahlgren</author>
  </authors>
  <commentList>
    <comment ref="CI3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Postaren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Y1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L1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till eftersittning</t>
        </r>
      </text>
    </comment>
    <comment ref="M12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L1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arbetandes</t>
        </r>
      </text>
    </comment>
    <comment ref="K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L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där men inte med S.K.</t>
        </r>
      </text>
    </comment>
    <comment ref="P1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på lunchen på Hilton</t>
        </r>
      </text>
    </comment>
    <comment ref="B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mot Onsdagsklubben (Jatte &amp; Co)</t>
        </r>
      </text>
    </comment>
    <comment ref="J1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Arrangör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Boule i Pildammarna. Seger 10-6. Värdar.</t>
        </r>
      </text>
    </comment>
    <comment ref="BO20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Grillmästare. Spelade ej.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 i 5-kampen</t>
        </r>
      </text>
    </comment>
    <comment ref="S4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med Sussie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Jonas vann!!!
</t>
        </r>
      </text>
    </comment>
    <comment ref="B48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 i ösregn.
Statistikblad finns.</t>
        </r>
      </text>
    </comment>
    <comment ref="M51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I tjänst</t>
        </r>
      </text>
    </comment>
    <comment ref="M5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M53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Jobbade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Larsson Vann tävlingen</t>
        </r>
      </text>
    </comment>
    <comment ref="B55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B56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logg.
Bör kanske ej anses ingå inom Söndagsklubbens verksamheter.</t>
        </r>
      </text>
    </comment>
    <comment ref="B59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Seger 13-12!</t>
        </r>
      </text>
    </comment>
    <comment ref="E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sen</t>
        </r>
      </text>
    </comment>
    <comment ref="Q6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middag</t>
        </r>
      </text>
    </comment>
    <comment ref="I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J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L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Endast vid middagen</t>
        </r>
      </text>
    </comment>
    <comment ref="S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Tvåa!</t>
        </r>
      </text>
    </comment>
    <comment ref="AS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Segrare</t>
        </r>
      </text>
    </comment>
    <comment ref="BI64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Ej på middagen</t>
        </r>
      </text>
    </comment>
    <comment ref="B73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Förlust</t>
        </r>
      </text>
    </comment>
    <comment ref="B87" authorId="1">
      <text>
        <r>
          <rPr>
            <b/>
            <sz val="8"/>
            <color indexed="81"/>
            <rFont val="Tahoma"/>
            <family val="2"/>
          </rPr>
          <t>Lars Dahlgren:</t>
        </r>
        <r>
          <rPr>
            <sz val="8"/>
            <color indexed="81"/>
            <rFont val="Tahoma"/>
            <family val="2"/>
          </rPr>
          <t xml:space="preserve">
Se särskild logg</t>
        </r>
      </text>
    </comment>
    <comment ref="I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P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AE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H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BQ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BW9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cyklandes</t>
        </r>
      </text>
    </comment>
    <comment ref="S95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Avvek i CPH</t>
        </r>
      </text>
    </comment>
  </commentList>
</comments>
</file>

<file path=xl/comments6.xml><?xml version="1.0" encoding="utf-8"?>
<comments xmlns="http://schemas.openxmlformats.org/spreadsheetml/2006/main">
  <authors>
    <author>Texas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=Andie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Genomfördes i form av "Ynglingaspel".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Texas:</t>
        </r>
        <r>
          <rPr>
            <sz val="9"/>
            <color indexed="81"/>
            <rFont val="Tahoma"/>
            <family val="2"/>
          </rPr>
          <t xml:space="preserve">
Rune vann men betraktades som utom tävlan.</t>
        </r>
      </text>
    </comment>
  </commentList>
</comments>
</file>

<file path=xl/sharedStrings.xml><?xml version="1.0" encoding="utf-8"?>
<sst xmlns="http://schemas.openxmlformats.org/spreadsheetml/2006/main" count="1120" uniqueCount="468">
  <si>
    <t>Antal Söndagsmöten</t>
  </si>
  <si>
    <t>Evenemang</t>
  </si>
  <si>
    <t>Wicke</t>
  </si>
  <si>
    <t>Brad</t>
  </si>
  <si>
    <t>Dennis</t>
  </si>
  <si>
    <t>Texas</t>
  </si>
  <si>
    <t>Snoddas</t>
  </si>
  <si>
    <t>Larsson</t>
  </si>
  <si>
    <t>Håkan</t>
  </si>
  <si>
    <t>Sven</t>
  </si>
  <si>
    <t>JP</t>
  </si>
  <si>
    <t>Peter Kock</t>
  </si>
  <si>
    <t>Jennie</t>
  </si>
  <si>
    <t>Bodil</t>
  </si>
  <si>
    <t>Uno</t>
  </si>
  <si>
    <t>Rickard</t>
  </si>
  <si>
    <t>Gina</t>
  </si>
  <si>
    <t>Fredrik</t>
  </si>
  <si>
    <t>Johan</t>
  </si>
  <si>
    <t>L-Stina</t>
  </si>
  <si>
    <t>Linda</t>
  </si>
  <si>
    <t>Errol</t>
  </si>
  <si>
    <t>Strandberg</t>
  </si>
  <si>
    <t>Kalle</t>
  </si>
  <si>
    <t>Sebastian</t>
  </si>
  <si>
    <t>?</t>
  </si>
  <si>
    <t>U-Linda</t>
  </si>
  <si>
    <t>Peter S</t>
  </si>
  <si>
    <t>Dragan</t>
  </si>
  <si>
    <t>-</t>
  </si>
  <si>
    <t>Zana</t>
  </si>
  <si>
    <t>Istvan</t>
  </si>
  <si>
    <t>Harri</t>
  </si>
  <si>
    <t>Edina</t>
  </si>
  <si>
    <t>Medlemmar</t>
  </si>
  <si>
    <t>Linda LM</t>
  </si>
  <si>
    <t>Bar</t>
  </si>
  <si>
    <t>Kök</t>
  </si>
  <si>
    <t>Disk</t>
  </si>
  <si>
    <t>Emily</t>
  </si>
  <si>
    <t>Alexandra</t>
  </si>
  <si>
    <t>Gurra</t>
  </si>
  <si>
    <t>Violetta</t>
  </si>
  <si>
    <t>Vera</t>
  </si>
  <si>
    <t>Adam</t>
  </si>
  <si>
    <t>Denise</t>
  </si>
  <si>
    <t>Donna</t>
  </si>
  <si>
    <t>Keril</t>
  </si>
  <si>
    <t>Susanna (H)</t>
  </si>
  <si>
    <t>Mörka-Stina</t>
  </si>
  <si>
    <t>Anna</t>
  </si>
  <si>
    <t>Natalie</t>
  </si>
  <si>
    <t>Rebecca</t>
  </si>
  <si>
    <t>Kevin</t>
  </si>
  <si>
    <t>Erna</t>
  </si>
  <si>
    <t>Ib</t>
  </si>
  <si>
    <t>Uffe</t>
  </si>
  <si>
    <t>Darian</t>
  </si>
  <si>
    <t>Niccolina</t>
  </si>
  <si>
    <t>Per Storm</t>
  </si>
  <si>
    <t>Daniel</t>
  </si>
  <si>
    <t>Bakfickan</t>
  </si>
  <si>
    <t>Tessan</t>
  </si>
  <si>
    <t>Minna</t>
  </si>
  <si>
    <t>Johanna</t>
  </si>
  <si>
    <t>Lydia</t>
  </si>
  <si>
    <t>Jon</t>
  </si>
  <si>
    <t>Claes</t>
  </si>
  <si>
    <t>Drazenko</t>
  </si>
  <si>
    <t>Marina</t>
  </si>
  <si>
    <t>Sonya</t>
  </si>
  <si>
    <t>La Couronne</t>
  </si>
  <si>
    <t>Myra</t>
  </si>
  <si>
    <t>Viggo</t>
  </si>
  <si>
    <t>Kristoffer</t>
  </si>
  <si>
    <t>Sofia</t>
  </si>
  <si>
    <t>Paulinchen</t>
  </si>
  <si>
    <t>Theres</t>
  </si>
  <si>
    <t>Tom</t>
  </si>
  <si>
    <t>Wilton</t>
  </si>
  <si>
    <t>Ping</t>
  </si>
  <si>
    <t>Mia</t>
  </si>
  <si>
    <t>Bea</t>
  </si>
  <si>
    <t>Tina</t>
  </si>
  <si>
    <t>Omar</t>
  </si>
  <si>
    <t>Mattias</t>
  </si>
  <si>
    <t>Enes</t>
  </si>
  <si>
    <t>(Jonte)</t>
  </si>
  <si>
    <t>(Ö.G.)</t>
  </si>
  <si>
    <t>(Myran)</t>
  </si>
  <si>
    <t>(Dragan)</t>
  </si>
  <si>
    <t xml:space="preserve">Jennie </t>
  </si>
  <si>
    <t>(Kevins mor)</t>
  </si>
  <si>
    <t>(Le Colisé)</t>
  </si>
  <si>
    <t>Paulina</t>
  </si>
  <si>
    <t>(Chen)</t>
  </si>
  <si>
    <t>Chang</t>
  </si>
  <si>
    <t>Jeanette</t>
  </si>
  <si>
    <t>Ella</t>
  </si>
  <si>
    <t>Slavi</t>
  </si>
  <si>
    <t>Gordana</t>
  </si>
  <si>
    <t>Ramisa</t>
  </si>
  <si>
    <t>Houai</t>
  </si>
  <si>
    <t>Hanoi</t>
  </si>
  <si>
    <t>Björk</t>
  </si>
  <si>
    <t>Doc</t>
  </si>
  <si>
    <t>(Nikolina)</t>
  </si>
  <si>
    <t>Lemaire</t>
  </si>
  <si>
    <t>Christoffer</t>
  </si>
  <si>
    <t>Danne</t>
  </si>
  <si>
    <t>Kock</t>
  </si>
  <si>
    <t>Jesper</t>
  </si>
  <si>
    <t>Peter</t>
  </si>
  <si>
    <t>"AIK"</t>
  </si>
  <si>
    <t>(Gregor)</t>
  </si>
  <si>
    <t>David</t>
  </si>
  <si>
    <t>(Suzana)</t>
  </si>
  <si>
    <t>Rickard L</t>
  </si>
  <si>
    <t>(krögare)</t>
  </si>
  <si>
    <t>Antal andra möten</t>
  </si>
  <si>
    <t>AU-möte</t>
  </si>
  <si>
    <t>Sorgemöte</t>
  </si>
  <si>
    <t>Minnesstund</t>
  </si>
  <si>
    <t>Invigning</t>
  </si>
  <si>
    <t>2004 inga</t>
  </si>
  <si>
    <t>Årsmöte</t>
  </si>
  <si>
    <t>4-årsjubileum</t>
  </si>
  <si>
    <t>Evelyn</t>
  </si>
  <si>
    <t>Chen</t>
  </si>
  <si>
    <t>Mr X</t>
  </si>
  <si>
    <t>Söndagspizza</t>
  </si>
  <si>
    <t>Julmöte</t>
  </si>
  <si>
    <t>Ulf</t>
  </si>
  <si>
    <t>Suzanna</t>
  </si>
  <si>
    <t>Nya tröjor</t>
  </si>
  <si>
    <t>Arbetsutskottet</t>
  </si>
  <si>
    <t>Annandan</t>
  </si>
  <si>
    <t>Art/ort</t>
  </si>
  <si>
    <t>Ö.G.</t>
  </si>
  <si>
    <t>Sonja</t>
  </si>
  <si>
    <t>Pizzamöte Slottsstaden</t>
  </si>
  <si>
    <t>Extramöte Johanna slutar</t>
  </si>
  <si>
    <t>S:t Patrick's Day</t>
  </si>
  <si>
    <t>8-årsjubileum</t>
  </si>
  <si>
    <t>7-årsjubileum</t>
  </si>
  <si>
    <t>Typ (plats)</t>
  </si>
  <si>
    <t>Datum</t>
  </si>
  <si>
    <t>Fotbollsresa till Birkeröd</t>
  </si>
  <si>
    <t>Wicke 50!</t>
  </si>
  <si>
    <t>Cykeltur</t>
  </si>
  <si>
    <t>Gruset på Bullen</t>
  </si>
  <si>
    <t>Kivikstur</t>
  </si>
  <si>
    <t>Jansson hos Brad</t>
  </si>
  <si>
    <t>sillafrukost Dennis</t>
  </si>
  <si>
    <t>Julbowling</t>
  </si>
  <si>
    <t>Gruset/Brad 50/Bullen</t>
  </si>
  <si>
    <t>Nyår på Bakfickan</t>
  </si>
  <si>
    <t>Danny</t>
  </si>
  <si>
    <t>Torsten</t>
  </si>
  <si>
    <t>Skuggan</t>
  </si>
  <si>
    <t>Benny</t>
  </si>
  <si>
    <t>Cykelrundan</t>
  </si>
  <si>
    <t>Tipsklubbens Köpenhamnsresa</t>
  </si>
  <si>
    <t>Brads Housewarming Party</t>
  </si>
  <si>
    <t>Vattenlek med Larsson</t>
  </si>
  <si>
    <t>Kivik</t>
  </si>
  <si>
    <t>Bowling</t>
  </si>
  <si>
    <t>Julgruset på Bullen</t>
  </si>
  <si>
    <t>S</t>
  </si>
  <si>
    <t>Kick</t>
  </si>
  <si>
    <t>Hallberg</t>
  </si>
  <si>
    <t>T</t>
  </si>
  <si>
    <t>Ahlsell</t>
  </si>
  <si>
    <t>Tommy</t>
  </si>
  <si>
    <t>Janne</t>
  </si>
  <si>
    <t>Gäster</t>
  </si>
  <si>
    <t>Rune</t>
  </si>
  <si>
    <t>Jenny</t>
  </si>
  <si>
    <t>Gabriella</t>
  </si>
  <si>
    <t>Bengt</t>
  </si>
  <si>
    <t>Robban</t>
  </si>
  <si>
    <t xml:space="preserve">Le Quatorze Juillet La Couronne </t>
  </si>
  <si>
    <t>Brytning av is</t>
  </si>
  <si>
    <t>Giro de Söndagsklubb 14 pubar</t>
  </si>
  <si>
    <t>Filipstadresa'</t>
  </si>
  <si>
    <t>Femkamp i Kivik</t>
  </si>
  <si>
    <t>Budapestresa</t>
  </si>
  <si>
    <t>Fest hos Hög</t>
  </si>
  <si>
    <t>Linda Lemaire 30 år</t>
  </si>
  <si>
    <t>D</t>
  </si>
  <si>
    <t>Bas</t>
  </si>
  <si>
    <t>(Andie)</t>
  </si>
  <si>
    <t>Svensson</t>
  </si>
  <si>
    <t>Helena</t>
  </si>
  <si>
    <t>Z v S</t>
  </si>
  <si>
    <t>Jones</t>
  </si>
  <si>
    <t>Bengt-Å</t>
  </si>
  <si>
    <t>(Jan-Erik)</t>
  </si>
  <si>
    <t>LM</t>
  </si>
  <si>
    <t>Ewa</t>
  </si>
  <si>
    <t>Fille</t>
  </si>
  <si>
    <t>Alain</t>
  </si>
  <si>
    <t>Portföljen</t>
  </si>
  <si>
    <t>Bandyresa till Limhamnsfältet</t>
  </si>
  <si>
    <t>Tour d'Öresund</t>
  </si>
  <si>
    <t>Pubcykling</t>
  </si>
  <si>
    <t>Segling</t>
  </si>
  <si>
    <t>Le Quatorze Juillet</t>
  </si>
  <si>
    <t>SM i Femkamp</t>
  </si>
  <si>
    <t>Nyårsfirande på La Couronne</t>
  </si>
  <si>
    <t>MIF</t>
  </si>
  <si>
    <t>Kjell</t>
  </si>
  <si>
    <t>Hansson</t>
  </si>
  <si>
    <t>Bigos</t>
  </si>
  <si>
    <t>KR</t>
  </si>
  <si>
    <t>D.</t>
  </si>
  <si>
    <t>Petra</t>
  </si>
  <si>
    <t>Nielow</t>
  </si>
  <si>
    <t>14/7 på La Couronne</t>
  </si>
  <si>
    <t>Boule se särskild logg</t>
  </si>
  <si>
    <t>Barngolf</t>
  </si>
  <si>
    <t>Bupcykling</t>
  </si>
  <si>
    <t>Bautafest Texas 50</t>
  </si>
  <si>
    <t>BM i femkamp i Kivik</t>
  </si>
  <si>
    <t>Bockeykväll m Pantern</t>
  </si>
  <si>
    <t>Nyårsafton på L C</t>
  </si>
  <si>
    <t>Okänd</t>
  </si>
  <si>
    <t>polack</t>
  </si>
  <si>
    <t>Jatte</t>
  </si>
  <si>
    <t>Gästspelare</t>
  </si>
  <si>
    <t>Connie</t>
  </si>
  <si>
    <t>Boule hela året</t>
  </si>
  <si>
    <t>Boulefight mot Jattelaget</t>
  </si>
  <si>
    <t>BM i 5-kamp Kivik</t>
  </si>
  <si>
    <t>Bullens Julgrus</t>
  </si>
  <si>
    <t>Baluns på La Couronne</t>
  </si>
  <si>
    <t>Motståndare</t>
  </si>
  <si>
    <t>Agneta</t>
  </si>
  <si>
    <t>Gurkan</t>
  </si>
  <si>
    <t>Hasse</t>
  </si>
  <si>
    <t>Henning</t>
  </si>
  <si>
    <t xml:space="preserve">Olle </t>
  </si>
  <si>
    <t>Bollfotsgolf mot Jattelaget</t>
  </si>
  <si>
    <t>Bicycle Pub Crawl</t>
  </si>
  <si>
    <t>Bowlingjul</t>
  </si>
  <si>
    <t>B</t>
  </si>
  <si>
    <t>Dan</t>
  </si>
  <si>
    <t>(&amp; Co)</t>
  </si>
  <si>
    <t>Fru</t>
  </si>
  <si>
    <t>Bosse</t>
  </si>
  <si>
    <t>Bunkeflo</t>
  </si>
  <si>
    <t>Greven</t>
  </si>
  <si>
    <t>Loffe</t>
  </si>
  <si>
    <t>Lotta</t>
  </si>
  <si>
    <t>Bandboll i Malmö Arena</t>
  </si>
  <si>
    <t>Biljard-SM</t>
  </si>
  <si>
    <t>Brännboll mot Tipsklubben</t>
  </si>
  <si>
    <t>BM i 5-kamp</t>
  </si>
  <si>
    <t>Beatles-Quiz</t>
  </si>
  <si>
    <t>Bullens julgrus</t>
  </si>
  <si>
    <t>Någons</t>
  </si>
  <si>
    <t>son</t>
  </si>
  <si>
    <t>Håkans</t>
  </si>
  <si>
    <t>Mats</t>
  </si>
  <si>
    <t>Stjernbo</t>
  </si>
  <si>
    <t>Dalby</t>
  </si>
  <si>
    <t>Kerstin</t>
  </si>
  <si>
    <t>Grevens</t>
  </si>
  <si>
    <t>JPs bar</t>
  </si>
  <si>
    <t>Malmö-Larsson</t>
  </si>
  <si>
    <t>MFF-Larsson</t>
  </si>
  <si>
    <t xml:space="preserve">Ulf </t>
  </si>
  <si>
    <t>Larsson, Malmöfilm Best Of</t>
  </si>
  <si>
    <t>Moderna Museet, Mö</t>
  </si>
  <si>
    <t>Larsson, Malmöfilm 10</t>
  </si>
  <si>
    <t>Totalt antal</t>
  </si>
  <si>
    <t>Söndagsmöten</t>
  </si>
  <si>
    <t>Kultursektionen</t>
  </si>
  <si>
    <t>Medlem</t>
  </si>
  <si>
    <t>dito i tjänst</t>
  </si>
  <si>
    <t>Summa</t>
  </si>
  <si>
    <t>S:a söndagar</t>
  </si>
  <si>
    <t>JP-personal</t>
  </si>
  <si>
    <t>Alex</t>
  </si>
  <si>
    <t>Bilresa Filipstad</t>
  </si>
  <si>
    <t>Bakfickan på Nyår</t>
  </si>
  <si>
    <t>Baluns på La Couronne 31/12</t>
  </si>
  <si>
    <t>Birsegling med Snoddas</t>
  </si>
  <si>
    <t>Bjudsill hos Dennis</t>
  </si>
  <si>
    <t>Bautafest Linda Lemaire 30 år</t>
  </si>
  <si>
    <t>Bautafest Wicke 50!</t>
  </si>
  <si>
    <t>"Ricardinho"</t>
  </si>
  <si>
    <t>Extramöte JP 59 år</t>
  </si>
  <si>
    <t>Ricardinho</t>
  </si>
  <si>
    <t>Bosse Bunkeflo</t>
  </si>
  <si>
    <t>Bosse Bu</t>
  </si>
  <si>
    <t>(Gloria, Goza)</t>
  </si>
  <si>
    <t>Ivana</t>
  </si>
  <si>
    <t>Suzana</t>
  </si>
  <si>
    <t>Ebbe</t>
  </si>
  <si>
    <t>André</t>
  </si>
  <si>
    <t>Fanny</t>
  </si>
  <si>
    <t>Linda IV</t>
  </si>
  <si>
    <t>Marre</t>
  </si>
  <si>
    <t>Slavij</t>
  </si>
  <si>
    <t>Biljana</t>
  </si>
  <si>
    <t>Marilene</t>
  </si>
  <si>
    <t>(Marre)</t>
  </si>
  <si>
    <t>Lillejul</t>
  </si>
  <si>
    <t>Gisela</t>
  </si>
  <si>
    <t>Dahl</t>
  </si>
  <si>
    <t>Lilja</t>
  </si>
  <si>
    <t>Målle</t>
  </si>
  <si>
    <t>10-årsjubileumsfest</t>
  </si>
  <si>
    <t>7-kamp mot Tipsklubben</t>
  </si>
  <si>
    <t>Bosses B-aktivitet</t>
  </si>
  <si>
    <t>BM i 5-kamp i Kivik</t>
  </si>
  <si>
    <t>(Kent)</t>
  </si>
  <si>
    <t>Elin</t>
  </si>
  <si>
    <t>Victor</t>
  </si>
  <si>
    <t>Aida</t>
  </si>
  <si>
    <t>Jelena</t>
  </si>
  <si>
    <t>Milana</t>
  </si>
  <si>
    <t>Nina</t>
  </si>
  <si>
    <t>Goran</t>
  </si>
  <si>
    <t>Extra möte</t>
  </si>
  <si>
    <t>Snö</t>
  </si>
  <si>
    <t>Richard</t>
  </si>
  <si>
    <t>Theo</t>
  </si>
  <si>
    <t>Simon</t>
  </si>
  <si>
    <t>Öresund Runt</t>
  </si>
  <si>
    <t>Bröllop</t>
  </si>
  <si>
    <t>Quatorze Juillet La Couronne</t>
  </si>
  <si>
    <t>Snoddas 60 på BF</t>
  </si>
  <si>
    <t>Baluns på JPs/Texas/Ö.G./Bossela</t>
  </si>
  <si>
    <t>Brads Jansson</t>
  </si>
  <si>
    <t>Bränna tipskassan i Köpenhamn</t>
  </si>
  <si>
    <t xml:space="preserve">Bonne Soiree Le Quatorze Juillet La Couronne </t>
  </si>
  <si>
    <t>Bautafest hos ÖG</t>
  </si>
  <si>
    <t>Bautabrak-10-årsjubileumsfest</t>
  </si>
  <si>
    <t>Batalj mot Tipsklubben</t>
  </si>
  <si>
    <t>Båt- o tågresa Öresund Runt</t>
  </si>
  <si>
    <t>Bautafest: Snoddas 60 på BF</t>
  </si>
  <si>
    <t>Bullens sommargrus</t>
  </si>
  <si>
    <t>Båt- och tågresa: Biljettlöst Tour d'Öresund</t>
  </si>
  <si>
    <t>Malmöfilm på 22:an</t>
  </si>
  <si>
    <t>Ysta-</t>
  </si>
  <si>
    <t>Pubrunda</t>
  </si>
  <si>
    <t>sol</t>
  </si>
  <si>
    <t>regn</t>
  </si>
  <si>
    <t>Soluppgångssnapsning</t>
  </si>
  <si>
    <t>Äckliga Wettex-Irish.</t>
  </si>
  <si>
    <t>jamsession</t>
  </si>
  <si>
    <t>Middag på Buhres.</t>
  </si>
  <si>
    <t>regn/sol</t>
  </si>
  <si>
    <t>Absinth.</t>
  </si>
  <si>
    <t>gått till puben</t>
  </si>
  <si>
    <t>Öl på värdshuset. Jamsession.</t>
  </si>
  <si>
    <t>söndag</t>
  </si>
  <si>
    <t>lördag</t>
  </si>
  <si>
    <t>vinnare</t>
  </si>
  <si>
    <t>Sussie</t>
  </si>
  <si>
    <t>Okänd polack</t>
  </si>
  <si>
    <t>Dr Björk</t>
  </si>
  <si>
    <t>deltagare</t>
  </si>
  <si>
    <t>Övrigt</t>
  </si>
  <si>
    <t>Väder</t>
  </si>
  <si>
    <t>5-kamp</t>
  </si>
  <si>
    <t>Antal</t>
  </si>
  <si>
    <t>År</t>
  </si>
  <si>
    <t>Boje</t>
  </si>
  <si>
    <t>Elba</t>
  </si>
  <si>
    <t>Emma</t>
  </si>
  <si>
    <t>Fia</t>
  </si>
  <si>
    <t>Lollo (Lamita)</t>
  </si>
  <si>
    <t>Louise</t>
  </si>
  <si>
    <t>Linnea</t>
  </si>
  <si>
    <t>Sara</t>
  </si>
  <si>
    <t>Sofie II</t>
  </si>
  <si>
    <t>Jagoda</t>
  </si>
  <si>
    <t>Mirella</t>
  </si>
  <si>
    <t>Soritzka</t>
  </si>
  <si>
    <t>Valentina</t>
  </si>
  <si>
    <t>Debbie</t>
  </si>
  <si>
    <t>Lisette</t>
  </si>
  <si>
    <t>Magdalena</t>
  </si>
  <si>
    <t>Ness</t>
  </si>
  <si>
    <t>William</t>
  </si>
  <si>
    <t>Lollo</t>
  </si>
  <si>
    <t xml:space="preserve"> (Lamita)</t>
  </si>
  <si>
    <t>Pizzamöte på Slottsstaden</t>
  </si>
  <si>
    <t>JPs dödsdag 10 år</t>
  </si>
  <si>
    <t>Bullen</t>
  </si>
  <si>
    <t>Bonny</t>
  </si>
  <si>
    <t>Kasper</t>
  </si>
  <si>
    <t>Martin</t>
  </si>
  <si>
    <t>Henrietta</t>
  </si>
  <si>
    <t>Robert</t>
  </si>
  <si>
    <t>Boulebatalj mot Tipsklubben</t>
  </si>
  <si>
    <t>Nyårsfirande</t>
  </si>
  <si>
    <t>(Pålle)</t>
  </si>
  <si>
    <t>(Lamita)</t>
  </si>
  <si>
    <t>Baluns på JPs/Texas/Ö.G./31/12</t>
  </si>
  <si>
    <t>Lunch på Kiviks Hotell. Bo &amp; Doc anlände efter det pga tågmiss i Ystad.</t>
  </si>
  <si>
    <t>Amanda</t>
  </si>
  <si>
    <t>Claudia</t>
  </si>
  <si>
    <t>Stefan</t>
  </si>
  <si>
    <t>Ma</t>
  </si>
  <si>
    <t>Cherin</t>
  </si>
  <si>
    <t>Maja</t>
  </si>
  <si>
    <t>Mi</t>
  </si>
  <si>
    <t>Boban</t>
  </si>
  <si>
    <t>Bruun</t>
  </si>
  <si>
    <t>Andersson</t>
  </si>
  <si>
    <t>Emma II</t>
  </si>
  <si>
    <t>(ny)</t>
  </si>
  <si>
    <t>(Chens kusin)</t>
  </si>
  <si>
    <t>Li</t>
  </si>
  <si>
    <t>(Lijana?)</t>
  </si>
  <si>
    <t>Ljusa-</t>
  </si>
  <si>
    <t>Stina</t>
  </si>
  <si>
    <t>Mörka-</t>
  </si>
  <si>
    <t>Slottstaden</t>
  </si>
  <si>
    <t>Baumann</t>
  </si>
  <si>
    <t>Pizzamöte</t>
  </si>
  <si>
    <t>Klubbens 13-årsdag</t>
  </si>
  <si>
    <t>Avtackning av Gina efter 12 år</t>
  </si>
  <si>
    <t>Emma B</t>
  </si>
  <si>
    <t>Emma A</t>
  </si>
  <si>
    <t>Le Colisé</t>
  </si>
  <si>
    <t>Magnus</t>
  </si>
  <si>
    <t>Roberto</t>
  </si>
  <si>
    <t>Ylf</t>
  </si>
  <si>
    <t>Paul</t>
  </si>
  <si>
    <t>Jonas</t>
  </si>
  <si>
    <t>Krögare</t>
  </si>
  <si>
    <t xml:space="preserve"> (Kock)</t>
  </si>
  <si>
    <t>A</t>
  </si>
  <si>
    <t>Miss</t>
  </si>
  <si>
    <t xml:space="preserve"> Ebola</t>
  </si>
  <si>
    <t>Ami</t>
  </si>
  <si>
    <t>Malmöfilm hos Larsson</t>
  </si>
  <si>
    <t>Emma Bruun</t>
  </si>
  <si>
    <t>Emma Andersson</t>
  </si>
  <si>
    <t>Jenny (ny 2014)</t>
  </si>
  <si>
    <t>Ljusa-Stina</t>
  </si>
  <si>
    <t>Paulina (Le Colisé)</t>
  </si>
  <si>
    <t>Peo</t>
  </si>
  <si>
    <t>Sascha</t>
  </si>
  <si>
    <t>(gravören)</t>
  </si>
  <si>
    <t>Lucia</t>
  </si>
  <si>
    <t>Susanne</t>
  </si>
  <si>
    <t>Pia</t>
  </si>
  <si>
    <t>(Jeanette)</t>
  </si>
  <si>
    <t>AIK-tjej</t>
  </si>
  <si>
    <t>Emmas dotter-möte</t>
  </si>
  <si>
    <t>Batalj mot Tipsklubben - minigolf</t>
  </si>
  <si>
    <t>Brakfest hos Lindas mossa</t>
  </si>
  <si>
    <t>Baluns på nyårsafton</t>
  </si>
  <si>
    <t>R</t>
  </si>
  <si>
    <t>2014 no contest</t>
  </si>
  <si>
    <t>vxl moln</t>
  </si>
  <si>
    <t>gästerna kom m buss &amp; tåg</t>
  </si>
  <si>
    <t>Pia (Jeanette)</t>
  </si>
  <si>
    <t>2003-2015</t>
  </si>
  <si>
    <t>Gunilla</t>
  </si>
  <si>
    <t>Trixi</t>
  </si>
  <si>
    <t>Birkeröd Fotbollsresa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</si>
</sst>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4" fontId="0" fillId="6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2" borderId="0" xfId="0" applyFill="1" applyBorder="1" applyAlignment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3" borderId="0" xfId="0" applyFont="1" applyFill="1" applyBorder="1" applyAlignment="1">
      <alignment horizontal="center"/>
    </xf>
    <xf numFmtId="0" fontId="0" fillId="0" borderId="10" xfId="0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7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4" fontId="0" fillId="8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7" borderId="0" xfId="0" applyFill="1" applyBorder="1"/>
    <xf numFmtId="0" fontId="0" fillId="0" borderId="3" xfId="0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0" fontId="5" fillId="7" borderId="13" xfId="0" applyFont="1" applyFill="1" applyBorder="1" applyAlignment="1"/>
    <xf numFmtId="0" fontId="5" fillId="0" borderId="0" xfId="0" applyFont="1" applyFill="1" applyBorder="1" applyAlignment="1"/>
    <xf numFmtId="0" fontId="0" fillId="4" borderId="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2" xfId="0" applyBorder="1"/>
    <xf numFmtId="0" fontId="5" fillId="0" borderId="29" xfId="0" applyFont="1" applyBorder="1" applyAlignment="1"/>
    <xf numFmtId="0" fontId="1" fillId="0" borderId="0" xfId="0" applyFont="1"/>
    <xf numFmtId="0" fontId="5" fillId="0" borderId="26" xfId="0" applyFont="1" applyBorder="1"/>
    <xf numFmtId="0" fontId="0" fillId="0" borderId="26" xfId="0" applyBorder="1"/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7" xfId="0" applyBorder="1"/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/>
    <xf numFmtId="14" fontId="0" fillId="0" borderId="0" xfId="0" applyNumberFormat="1"/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0" borderId="14" xfId="0" applyFont="1" applyBorder="1"/>
    <xf numFmtId="0" fontId="0" fillId="0" borderId="14" xfId="0" applyBorder="1"/>
    <xf numFmtId="0" fontId="0" fillId="0" borderId="18" xfId="0" applyBorder="1"/>
    <xf numFmtId="0" fontId="0" fillId="0" borderId="18" xfId="0" applyFill="1" applyBorder="1"/>
    <xf numFmtId="0" fontId="0" fillId="0" borderId="0" xfId="0" applyFont="1" applyFill="1" applyBorder="1"/>
    <xf numFmtId="0" fontId="1" fillId="0" borderId="18" xfId="0" applyFont="1" applyBorder="1"/>
    <xf numFmtId="0" fontId="1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2" xfId="0" applyFill="1" applyBorder="1"/>
    <xf numFmtId="0" fontId="7" fillId="0" borderId="27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/>
    <xf numFmtId="0" fontId="0" fillId="0" borderId="1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7" xfId="0" applyFont="1" applyBorder="1"/>
    <xf numFmtId="0" fontId="0" fillId="0" borderId="50" xfId="0" applyFont="1" applyFill="1" applyBorder="1" applyAlignment="1">
      <alignment horizontal="center"/>
    </xf>
    <xf numFmtId="0" fontId="0" fillId="0" borderId="48" xfId="0" applyBorder="1"/>
    <xf numFmtId="0" fontId="1" fillId="0" borderId="29" xfId="0" applyFont="1" applyBorder="1"/>
    <xf numFmtId="0" fontId="1" fillId="0" borderId="44" xfId="0" applyFont="1" applyBorder="1"/>
    <xf numFmtId="0" fontId="0" fillId="0" borderId="39" xfId="0" applyBorder="1"/>
    <xf numFmtId="0" fontId="0" fillId="0" borderId="40" xfId="0" applyBorder="1"/>
    <xf numFmtId="0" fontId="1" fillId="0" borderId="51" xfId="0" applyFont="1" applyBorder="1"/>
    <xf numFmtId="0" fontId="0" fillId="0" borderId="31" xfId="0" applyBorder="1"/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39" xfId="0" applyFill="1" applyBorder="1"/>
    <xf numFmtId="0" fontId="0" fillId="0" borderId="52" xfId="0" applyFill="1" applyBorder="1" applyAlignment="1">
      <alignment horizontal="center"/>
    </xf>
    <xf numFmtId="0" fontId="0" fillId="0" borderId="31" xfId="0" applyFill="1" applyBorder="1"/>
    <xf numFmtId="0" fontId="0" fillId="0" borderId="40" xfId="0" applyFill="1" applyBorder="1"/>
    <xf numFmtId="0" fontId="0" fillId="7" borderId="8" xfId="0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/>
    <xf numFmtId="0" fontId="7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7" borderId="0" xfId="0" applyFont="1" applyFill="1" applyBorder="1"/>
    <xf numFmtId="1" fontId="0" fillId="7" borderId="0" xfId="0" applyNumberForma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0" fontId="0" fillId="0" borderId="28" xfId="0" applyFill="1" applyBorder="1"/>
    <xf numFmtId="0" fontId="1" fillId="0" borderId="45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1" xfId="0" applyFont="1" applyFill="1" applyBorder="1" applyAlignment="1"/>
    <xf numFmtId="0" fontId="1" fillId="0" borderId="48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54" xfId="0" applyFont="1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2.75" x14ac:dyDescent="0.2"/>
  <cols>
    <col min="1" max="1" width="16.28515625" style="2" bestFit="1" customWidth="1"/>
    <col min="2" max="2" width="14.7109375" style="1" bestFit="1" customWidth="1"/>
    <col min="3" max="3" width="11" style="1" bestFit="1" customWidth="1"/>
    <col min="4" max="4" width="12.5703125" style="1" bestFit="1" customWidth="1"/>
    <col min="5" max="5" width="18.140625" style="1" bestFit="1" customWidth="1"/>
    <col min="6" max="6" width="11" style="1" bestFit="1" customWidth="1"/>
    <col min="7" max="7" width="11.7109375" style="1" bestFit="1" customWidth="1"/>
    <col min="8" max="8" width="11.7109375" style="1" customWidth="1"/>
    <col min="9" max="9" width="15.28515625" style="1" bestFit="1" customWidth="1"/>
    <col min="10" max="10" width="8" style="1" bestFit="1" customWidth="1"/>
    <col min="11" max="11" width="4.85546875" style="1" bestFit="1" customWidth="1"/>
    <col min="12" max="12" width="12" style="1" bestFit="1" customWidth="1"/>
    <col min="13" max="13" width="5" style="1" bestFit="1" customWidth="1"/>
    <col min="14" max="14" width="5.85546875" style="1" bestFit="1" customWidth="1"/>
    <col min="15" max="16" width="7.5703125" style="1" bestFit="1" customWidth="1"/>
    <col min="17" max="17" width="7.28515625" style="1" bestFit="1" customWidth="1"/>
    <col min="18" max="18" width="9.28515625" style="1" bestFit="1" customWidth="1"/>
    <col min="19" max="16384" width="9.140625" style="1"/>
  </cols>
  <sheetData>
    <row r="1" spans="1:12" s="59" customFormat="1" ht="17.25" customHeight="1" x14ac:dyDescent="0.2">
      <c r="A1" s="59" t="s">
        <v>464</v>
      </c>
      <c r="B1" s="58" t="s">
        <v>276</v>
      </c>
      <c r="C1" s="58" t="s">
        <v>279</v>
      </c>
      <c r="D1" s="58" t="s">
        <v>281</v>
      </c>
      <c r="E1" s="58" t="s">
        <v>119</v>
      </c>
      <c r="F1" s="58" t="s">
        <v>279</v>
      </c>
      <c r="G1" s="58" t="s">
        <v>1</v>
      </c>
      <c r="H1" s="58" t="s">
        <v>279</v>
      </c>
      <c r="I1" s="58" t="s">
        <v>277</v>
      </c>
      <c r="J1" s="59" t="s">
        <v>280</v>
      </c>
    </row>
    <row r="2" spans="1:12" x14ac:dyDescent="0.2">
      <c r="A2" s="57" t="s">
        <v>275</v>
      </c>
      <c r="B2" s="1">
        <f>Söndagsmöten!A4</f>
        <v>668</v>
      </c>
      <c r="E2" s="1">
        <f>'Andra möten'!A3</f>
        <v>38</v>
      </c>
      <c r="G2" s="1">
        <f>Evenemang!A3</f>
        <v>92</v>
      </c>
      <c r="I2" s="1">
        <f>Kultursektionen!A3</f>
        <v>7</v>
      </c>
      <c r="J2" s="1">
        <f>SUM(B2:I2)</f>
        <v>805</v>
      </c>
      <c r="L2" s="61"/>
    </row>
    <row r="4" spans="1:12" x14ac:dyDescent="0.2">
      <c r="A4" s="58" t="s">
        <v>278</v>
      </c>
    </row>
    <row r="5" spans="1:12" x14ac:dyDescent="0.2">
      <c r="A5" s="2" t="s">
        <v>4</v>
      </c>
      <c r="B5" s="1">
        <f>Söndagsmöten!E4</f>
        <v>620</v>
      </c>
      <c r="D5" s="1">
        <f t="shared" ref="D5:D30" si="0">SUM(B5:C5)</f>
        <v>620</v>
      </c>
      <c r="E5" s="1">
        <f>'Andra möten'!E3</f>
        <v>31</v>
      </c>
      <c r="G5" s="1">
        <f>Evenemang!F4</f>
        <v>64.3</v>
      </c>
      <c r="I5" s="1">
        <f>Kultursektionen!E4</f>
        <v>6.3</v>
      </c>
      <c r="J5" s="1">
        <f t="shared" ref="J5:J30" si="1">SUM(D5:I5)</f>
        <v>721.59999999999991</v>
      </c>
    </row>
    <row r="6" spans="1:12" x14ac:dyDescent="0.2">
      <c r="A6" s="2" t="s">
        <v>3</v>
      </c>
      <c r="B6" s="1">
        <f>Söndagsmöten!D4</f>
        <v>615</v>
      </c>
      <c r="D6" s="1">
        <f t="shared" si="0"/>
        <v>615</v>
      </c>
      <c r="E6" s="1">
        <f>'Andra möten'!D3</f>
        <v>31</v>
      </c>
      <c r="G6" s="60">
        <f>Evenemang!E4</f>
        <v>77.492307692307691</v>
      </c>
      <c r="H6" s="60"/>
      <c r="I6" s="1">
        <f>Kultursektionen!D4</f>
        <v>5</v>
      </c>
      <c r="J6" s="60">
        <f t="shared" si="1"/>
        <v>728.49230769230769</v>
      </c>
    </row>
    <row r="7" spans="1:12" x14ac:dyDescent="0.2">
      <c r="A7" s="2" t="s">
        <v>8</v>
      </c>
      <c r="B7" s="1">
        <f>Söndagsmöten!J4</f>
        <v>550</v>
      </c>
      <c r="D7" s="1">
        <f t="shared" si="0"/>
        <v>550</v>
      </c>
      <c r="E7" s="1">
        <f>'Andra möten'!H3</f>
        <v>27</v>
      </c>
      <c r="G7" s="60">
        <f>Evenemang!I4</f>
        <v>51.69739926739927</v>
      </c>
      <c r="H7" s="60"/>
      <c r="J7" s="60">
        <f t="shared" si="1"/>
        <v>628.69739926739931</v>
      </c>
    </row>
    <row r="8" spans="1:12" x14ac:dyDescent="0.2">
      <c r="A8" s="2" t="s">
        <v>2</v>
      </c>
      <c r="B8" s="1">
        <f>Söndagsmöten!Z4</f>
        <v>499</v>
      </c>
      <c r="D8" s="1">
        <f t="shared" si="0"/>
        <v>499</v>
      </c>
      <c r="E8" s="1">
        <f>'Andra möten'!V3</f>
        <v>22</v>
      </c>
      <c r="G8" s="1">
        <f>Evenemang!V4</f>
        <v>56.3</v>
      </c>
      <c r="J8" s="1">
        <f t="shared" si="1"/>
        <v>577.29999999999995</v>
      </c>
    </row>
    <row r="9" spans="1:12" x14ac:dyDescent="0.2">
      <c r="A9" s="2" t="s">
        <v>5</v>
      </c>
      <c r="B9" s="1">
        <f>Söndagsmöten!V4</f>
        <v>422</v>
      </c>
      <c r="D9" s="1">
        <f t="shared" si="0"/>
        <v>422</v>
      </c>
      <c r="E9" s="1">
        <f>'Andra möten'!S3</f>
        <v>34</v>
      </c>
      <c r="G9" s="1">
        <f>Evenemang!S4</f>
        <v>81.7</v>
      </c>
      <c r="I9" s="1">
        <f>Kultursektionen!J4</f>
        <v>6</v>
      </c>
      <c r="J9" s="1">
        <f t="shared" si="1"/>
        <v>543.70000000000005</v>
      </c>
    </row>
    <row r="10" spans="1:12" x14ac:dyDescent="0.2">
      <c r="A10" s="2" t="s">
        <v>9</v>
      </c>
      <c r="B10" s="1">
        <f>Söndagsmöten!T4</f>
        <v>279</v>
      </c>
      <c r="D10" s="1">
        <f t="shared" si="0"/>
        <v>279</v>
      </c>
      <c r="E10" s="1">
        <f>'Andra möten'!Q3</f>
        <v>14</v>
      </c>
      <c r="G10" s="60">
        <f>Evenemang!Q4</f>
        <v>31.266666699999998</v>
      </c>
      <c r="J10" s="60">
        <f t="shared" si="1"/>
        <v>324.26666669999997</v>
      </c>
    </row>
    <row r="11" spans="1:12" x14ac:dyDescent="0.2">
      <c r="A11" s="2" t="s">
        <v>294</v>
      </c>
      <c r="B11" s="1">
        <f>Söndagsmöten!C4</f>
        <v>224</v>
      </c>
      <c r="D11" s="1">
        <f t="shared" si="0"/>
        <v>224</v>
      </c>
      <c r="E11" s="1">
        <f>'Andra möten'!C3</f>
        <v>7.3</v>
      </c>
      <c r="G11" s="60">
        <f>Evenemang!AD4+Evenemang!D4</f>
        <v>22.180952380952384</v>
      </c>
      <c r="J11" s="60">
        <f t="shared" si="1"/>
        <v>253.4809523809524</v>
      </c>
    </row>
    <row r="12" spans="1:12" x14ac:dyDescent="0.2">
      <c r="A12" s="2" t="s">
        <v>105</v>
      </c>
      <c r="B12" s="1">
        <f>Söndagsmöten!F4</f>
        <v>219.8</v>
      </c>
      <c r="D12" s="1">
        <f t="shared" si="0"/>
        <v>219.8</v>
      </c>
      <c r="E12" s="1">
        <f>'Andra möten'!F3</f>
        <v>11</v>
      </c>
      <c r="G12" s="60">
        <f>Evenemang!G4</f>
        <v>18.371428571428574</v>
      </c>
      <c r="I12" s="1">
        <f>Kultursektionen!F4</f>
        <v>3</v>
      </c>
      <c r="J12" s="60">
        <f t="shared" si="1"/>
        <v>252.17142857142858</v>
      </c>
    </row>
    <row r="13" spans="1:12" x14ac:dyDescent="0.2">
      <c r="A13" s="2" t="s">
        <v>7</v>
      </c>
      <c r="B13" s="1">
        <f>Söndagsmöten!M4</f>
        <v>154</v>
      </c>
      <c r="D13" s="1">
        <f t="shared" si="0"/>
        <v>154</v>
      </c>
      <c r="E13" s="1">
        <f>'Andra möten'!K3</f>
        <v>21</v>
      </c>
      <c r="G13" s="60">
        <f>Evenemang!L4</f>
        <v>60.349999999999994</v>
      </c>
      <c r="H13" s="60"/>
      <c r="I13" s="1">
        <f>Kultursektionen!H4</f>
        <v>7</v>
      </c>
      <c r="J13" s="60">
        <f t="shared" si="1"/>
        <v>242.35</v>
      </c>
    </row>
    <row r="14" spans="1:12" x14ac:dyDescent="0.2">
      <c r="A14" s="2" t="s">
        <v>55</v>
      </c>
      <c r="B14" s="1">
        <f>Söndagsmöten!K4</f>
        <v>99</v>
      </c>
      <c r="D14" s="1">
        <f t="shared" si="0"/>
        <v>99</v>
      </c>
      <c r="E14" s="1">
        <f>'Andra möten'!I3</f>
        <v>6</v>
      </c>
      <c r="G14" s="1">
        <f>Evenemang!J4</f>
        <v>14.8</v>
      </c>
      <c r="I14" s="1">
        <f>Kultursektionen!G4</f>
        <v>2</v>
      </c>
      <c r="J14" s="1">
        <f t="shared" si="1"/>
        <v>121.8</v>
      </c>
    </row>
    <row r="15" spans="1:12" x14ac:dyDescent="0.2">
      <c r="A15" s="2" t="s">
        <v>6</v>
      </c>
      <c r="B15" s="1">
        <f>Söndagsmöten!R4</f>
        <v>80</v>
      </c>
      <c r="D15" s="1">
        <f t="shared" si="0"/>
        <v>80</v>
      </c>
      <c r="E15" s="1">
        <f>'Andra möten'!P3</f>
        <v>27</v>
      </c>
      <c r="G15" s="60">
        <f>Evenemang!P4</f>
        <v>52.932531135531143</v>
      </c>
      <c r="H15" s="60"/>
      <c r="I15" s="1">
        <f>Kultursektionen!I4</f>
        <v>7</v>
      </c>
      <c r="J15" s="60">
        <f t="shared" si="1"/>
        <v>166.93253113553115</v>
      </c>
    </row>
    <row r="16" spans="1:12" x14ac:dyDescent="0.2">
      <c r="A16" s="2" t="s">
        <v>62</v>
      </c>
      <c r="B16" s="1">
        <f>Söndagsmöten!U4</f>
        <v>52.1</v>
      </c>
      <c r="D16" s="1">
        <f t="shared" si="0"/>
        <v>52.1</v>
      </c>
      <c r="E16" s="1">
        <f>'Andra möten'!R3</f>
        <v>10.5</v>
      </c>
      <c r="G16" s="60">
        <f>Evenemang!R4</f>
        <v>17.241025641025644</v>
      </c>
      <c r="H16" s="60"/>
      <c r="J16" s="60">
        <f t="shared" si="1"/>
        <v>79.841025641025652</v>
      </c>
    </row>
    <row r="17" spans="1:10" x14ac:dyDescent="0.2">
      <c r="A17" s="2" t="s">
        <v>20</v>
      </c>
      <c r="B17" s="1">
        <f>Söndagsmöten!N4</f>
        <v>23</v>
      </c>
      <c r="C17" s="1">
        <f>Söndagsmöten!BF4</f>
        <v>56</v>
      </c>
      <c r="D17" s="1">
        <f t="shared" si="0"/>
        <v>79</v>
      </c>
      <c r="E17" s="1">
        <f>'Andra möten'!L3</f>
        <v>6</v>
      </c>
      <c r="F17" s="1">
        <f>'Andra möten'!AK3</f>
        <v>4</v>
      </c>
      <c r="G17" s="60">
        <f>Evenemang!M4</f>
        <v>21.428571428571427</v>
      </c>
      <c r="J17" s="60">
        <f t="shared" si="1"/>
        <v>110.42857142857143</v>
      </c>
    </row>
    <row r="18" spans="1:10" x14ac:dyDescent="0.2">
      <c r="A18" s="2" t="s">
        <v>18</v>
      </c>
      <c r="B18" s="1">
        <f>Söndagsmöten!L4</f>
        <v>18</v>
      </c>
      <c r="D18" s="1">
        <f t="shared" si="0"/>
        <v>18</v>
      </c>
      <c r="E18" s="1">
        <f>'Andra möten'!J3</f>
        <v>6</v>
      </c>
      <c r="G18" s="1">
        <f>Evenemang!K4</f>
        <v>14.1</v>
      </c>
      <c r="J18" s="1">
        <f t="shared" si="1"/>
        <v>38.1</v>
      </c>
    </row>
    <row r="19" spans="1:10" x14ac:dyDescent="0.2">
      <c r="A19" s="89" t="s">
        <v>76</v>
      </c>
      <c r="B19" s="1">
        <f>Söndagsmöten!P4</f>
        <v>14.4</v>
      </c>
      <c r="C19" s="1">
        <f>Söndagsmöten!BV4</f>
        <v>88.6</v>
      </c>
      <c r="D19" s="1">
        <f t="shared" si="0"/>
        <v>103</v>
      </c>
      <c r="E19" s="1">
        <f>'Andra möten'!M3</f>
        <v>5</v>
      </c>
      <c r="F19" s="1">
        <f>'Andra möten'!AR3</f>
        <v>4</v>
      </c>
      <c r="G19" s="1">
        <f>Evenemang!N4</f>
        <v>1.2</v>
      </c>
      <c r="H19" s="1">
        <f>Evenemang!DC4</f>
        <v>2</v>
      </c>
      <c r="J19" s="1">
        <f t="shared" si="1"/>
        <v>115.2</v>
      </c>
    </row>
    <row r="20" spans="1:10" x14ac:dyDescent="0.2">
      <c r="A20" s="2" t="s">
        <v>56</v>
      </c>
      <c r="B20" s="1">
        <f>Söndagsmöten!W4</f>
        <v>11</v>
      </c>
      <c r="D20" s="1">
        <f t="shared" si="0"/>
        <v>11</v>
      </c>
      <c r="E20" s="1">
        <f>'Andra möten'!T3</f>
        <v>1.5</v>
      </c>
      <c r="G20" s="60">
        <f>Evenemang!T4</f>
        <v>7.5699999999999994</v>
      </c>
      <c r="H20" s="60"/>
      <c r="I20" s="1">
        <f>Kultursektionen!K4</f>
        <v>2</v>
      </c>
      <c r="J20" s="60">
        <f t="shared" si="1"/>
        <v>22.07</v>
      </c>
    </row>
    <row r="21" spans="1:10" x14ac:dyDescent="0.2">
      <c r="A21" s="2" t="s">
        <v>16</v>
      </c>
      <c r="B21" s="1">
        <f>Söndagsmöten!I4</f>
        <v>6</v>
      </c>
      <c r="C21" s="1">
        <f>Söndagsmöten!AV4</f>
        <v>205</v>
      </c>
      <c r="D21" s="1">
        <f t="shared" si="0"/>
        <v>211</v>
      </c>
      <c r="E21" s="1">
        <f>'Andra möten'!G3</f>
        <v>3</v>
      </c>
      <c r="F21" s="1">
        <f>'Andra möten'!AE3</f>
        <v>11</v>
      </c>
      <c r="G21" s="1">
        <f>Evenemang!H4</f>
        <v>9</v>
      </c>
      <c r="J21" s="1">
        <f t="shared" si="1"/>
        <v>234</v>
      </c>
    </row>
    <row r="22" spans="1:10" x14ac:dyDescent="0.2">
      <c r="A22" s="2" t="s">
        <v>14</v>
      </c>
      <c r="B22" s="1">
        <f>Söndagsmöten!X4</f>
        <v>5</v>
      </c>
      <c r="D22" s="1">
        <f t="shared" si="0"/>
        <v>5</v>
      </c>
      <c r="E22" s="1">
        <f>'Andra möten'!U3</f>
        <v>1</v>
      </c>
      <c r="G22" s="1">
        <f>Evenemang!U4</f>
        <v>1</v>
      </c>
      <c r="J22" s="1">
        <f t="shared" si="1"/>
        <v>7</v>
      </c>
    </row>
    <row r="23" spans="1:10" x14ac:dyDescent="0.2">
      <c r="A23" s="2" t="s">
        <v>22</v>
      </c>
      <c r="B23" s="1">
        <f>Söndagsmöten!S4</f>
        <v>4</v>
      </c>
      <c r="D23" s="1">
        <f t="shared" si="0"/>
        <v>4</v>
      </c>
      <c r="E23" s="1">
        <f>'Andra möten'!N3</f>
        <v>2</v>
      </c>
      <c r="G23" s="1">
        <f>Evenemang!O4</f>
        <v>1</v>
      </c>
      <c r="J23" s="1">
        <f t="shared" si="1"/>
        <v>7</v>
      </c>
    </row>
    <row r="24" spans="1:10" x14ac:dyDescent="0.2">
      <c r="A24" s="2" t="s">
        <v>72</v>
      </c>
      <c r="B24" s="1">
        <f>Söndagsmöten!O4</f>
        <v>4</v>
      </c>
      <c r="D24" s="1">
        <f t="shared" si="0"/>
        <v>4</v>
      </c>
      <c r="J24" s="1">
        <f t="shared" si="1"/>
        <v>4</v>
      </c>
    </row>
    <row r="25" spans="1:10" x14ac:dyDescent="0.2">
      <c r="A25" s="2" t="s">
        <v>44</v>
      </c>
      <c r="B25" s="1">
        <f>Söndagsmöten!B4</f>
        <v>3</v>
      </c>
      <c r="D25" s="1">
        <f t="shared" si="0"/>
        <v>3</v>
      </c>
      <c r="G25" s="1">
        <f>Evenemang!C4</f>
        <v>2</v>
      </c>
      <c r="J25" s="1">
        <f t="shared" si="1"/>
        <v>5</v>
      </c>
    </row>
    <row r="26" spans="1:10" x14ac:dyDescent="0.2">
      <c r="A26" s="2" t="s">
        <v>73</v>
      </c>
      <c r="B26" s="1">
        <f>Söndagsmöten!Y4</f>
        <v>3</v>
      </c>
      <c r="D26" s="1">
        <f t="shared" si="0"/>
        <v>3</v>
      </c>
      <c r="J26" s="1">
        <f t="shared" si="1"/>
        <v>3</v>
      </c>
    </row>
    <row r="27" spans="1:10" x14ac:dyDescent="0.2">
      <c r="A27" s="70" t="s">
        <v>299</v>
      </c>
      <c r="B27" s="1">
        <f>Söndagsmöten!G4</f>
        <v>2</v>
      </c>
      <c r="D27" s="1">
        <f t="shared" si="0"/>
        <v>2</v>
      </c>
      <c r="J27" s="1">
        <f t="shared" si="1"/>
        <v>2</v>
      </c>
    </row>
    <row r="28" spans="1:10" x14ac:dyDescent="0.2">
      <c r="A28" s="2" t="s">
        <v>24</v>
      </c>
      <c r="B28" s="1">
        <f>Söndagsmöten!Q4</f>
        <v>1</v>
      </c>
      <c r="D28" s="1">
        <f t="shared" si="0"/>
        <v>1</v>
      </c>
      <c r="E28" s="1">
        <f>'Andra möten'!O8</f>
        <v>1</v>
      </c>
      <c r="J28" s="1">
        <f t="shared" si="1"/>
        <v>2</v>
      </c>
    </row>
    <row r="29" spans="1:10" x14ac:dyDescent="0.2">
      <c r="A29" s="89" t="s">
        <v>318</v>
      </c>
      <c r="B29" s="1">
        <f>Söndagsmöten!H4</f>
        <v>1</v>
      </c>
      <c r="D29" s="1">
        <f t="shared" si="0"/>
        <v>1</v>
      </c>
      <c r="J29" s="1">
        <f t="shared" si="1"/>
        <v>1</v>
      </c>
    </row>
    <row r="30" spans="1:10" x14ac:dyDescent="0.2">
      <c r="A30" s="89" t="s">
        <v>319</v>
      </c>
      <c r="B30" s="1">
        <f>Söndagsmöten!AA4</f>
        <v>1</v>
      </c>
      <c r="D30" s="1">
        <f t="shared" si="0"/>
        <v>1</v>
      </c>
      <c r="J30" s="1">
        <f t="shared" si="1"/>
        <v>1</v>
      </c>
    </row>
    <row r="32" spans="1:10" x14ac:dyDescent="0.2">
      <c r="A32" s="57" t="s">
        <v>282</v>
      </c>
    </row>
    <row r="33" spans="1:10" x14ac:dyDescent="0.2">
      <c r="A33" s="58" t="s">
        <v>36</v>
      </c>
    </row>
    <row r="34" spans="1:10" x14ac:dyDescent="0.2">
      <c r="A34" s="33" t="s">
        <v>16</v>
      </c>
      <c r="C34" s="1">
        <f>Söndagsmöten!AV4</f>
        <v>205</v>
      </c>
      <c r="F34" s="1">
        <f>'Andra möten'!AE3</f>
        <v>11</v>
      </c>
      <c r="H34" s="1">
        <f>Evenemang!CU4</f>
        <v>2</v>
      </c>
      <c r="J34" s="1">
        <f t="shared" ref="J34:J68" si="2">SUM(C34:I34)</f>
        <v>218</v>
      </c>
    </row>
    <row r="35" spans="1:10" x14ac:dyDescent="0.2">
      <c r="A35" s="33" t="s">
        <v>13</v>
      </c>
      <c r="C35" s="1">
        <f>Söndagsmöten!AH4</f>
        <v>95</v>
      </c>
      <c r="F35" s="1">
        <f>'Andra möten'!Y3</f>
        <v>7</v>
      </c>
      <c r="J35" s="1">
        <f t="shared" si="2"/>
        <v>102</v>
      </c>
    </row>
    <row r="36" spans="1:10" x14ac:dyDescent="0.2">
      <c r="A36" s="33" t="s">
        <v>76</v>
      </c>
      <c r="C36" s="1">
        <f>Söndagsmöten!BV4</f>
        <v>88.6</v>
      </c>
      <c r="F36" s="1">
        <f>'Andra möten'!AR3</f>
        <v>4</v>
      </c>
      <c r="H36" s="1">
        <f>Evenemang!DC4</f>
        <v>2</v>
      </c>
      <c r="J36" s="1">
        <f t="shared" si="2"/>
        <v>94.6</v>
      </c>
    </row>
    <row r="37" spans="1:10" x14ac:dyDescent="0.2">
      <c r="A37" s="33" t="s">
        <v>97</v>
      </c>
      <c r="C37" s="1">
        <f>Söndagsmöten!AX4</f>
        <v>86</v>
      </c>
      <c r="F37" s="1">
        <f>'Andra möten'!AF3</f>
        <v>4</v>
      </c>
      <c r="H37" s="1">
        <f>Evenemang!CV4</f>
        <v>3</v>
      </c>
      <c r="J37" s="1">
        <f t="shared" si="2"/>
        <v>93</v>
      </c>
    </row>
    <row r="38" spans="1:10" x14ac:dyDescent="0.2">
      <c r="A38" s="33" t="s">
        <v>74</v>
      </c>
      <c r="C38" s="1">
        <f>Söndagsmöten!BE4</f>
        <v>60</v>
      </c>
      <c r="F38" s="1">
        <f>'Andra möten'!AJ3</f>
        <v>3</v>
      </c>
      <c r="G38" s="1">
        <f>Evenemang!AZ4</f>
        <v>1</v>
      </c>
      <c r="H38" s="1">
        <f>Evenemang!CX4</f>
        <v>1</v>
      </c>
      <c r="J38" s="1">
        <f t="shared" si="2"/>
        <v>65</v>
      </c>
    </row>
    <row r="39" spans="1:10" x14ac:dyDescent="0.2">
      <c r="A39" s="33" t="s">
        <v>35</v>
      </c>
      <c r="C39" s="1">
        <f>Söndagsmöten!BF4</f>
        <v>56</v>
      </c>
      <c r="F39" s="1">
        <f>'Andra möten'!AK3</f>
        <v>4</v>
      </c>
      <c r="J39" s="1">
        <f t="shared" si="2"/>
        <v>60</v>
      </c>
    </row>
    <row r="40" spans="1:10" x14ac:dyDescent="0.2">
      <c r="A40" s="33" t="s">
        <v>39</v>
      </c>
      <c r="C40" s="1">
        <f>Söndagsmöten!AS4</f>
        <v>46</v>
      </c>
      <c r="F40" s="1">
        <f>'Andra möten'!AC3</f>
        <v>1</v>
      </c>
      <c r="J40" s="1">
        <f t="shared" si="2"/>
        <v>47</v>
      </c>
    </row>
    <row r="41" spans="1:10" x14ac:dyDescent="0.2">
      <c r="A41" s="33" t="s">
        <v>26</v>
      </c>
      <c r="C41" s="1">
        <f>Söndagsmöten!CG4</f>
        <v>46</v>
      </c>
      <c r="F41" s="1">
        <f>'Andra möten'!AY3</f>
        <v>1</v>
      </c>
      <c r="J41" s="1">
        <f t="shared" si="2"/>
        <v>47</v>
      </c>
    </row>
    <row r="42" spans="1:10" x14ac:dyDescent="0.2">
      <c r="A42" s="33" t="s">
        <v>63</v>
      </c>
      <c r="C42" s="1">
        <f>Söndagsmöten!BQ4</f>
        <v>42.1</v>
      </c>
      <c r="F42" s="1">
        <f>'Andra möten'!AP3</f>
        <v>5</v>
      </c>
      <c r="J42" s="1">
        <f t="shared" si="2"/>
        <v>47.1</v>
      </c>
    </row>
    <row r="43" spans="1:10" x14ac:dyDescent="0.2">
      <c r="A43" s="33" t="s">
        <v>40</v>
      </c>
      <c r="C43" s="1">
        <f>Söndagsmöten!AD4</f>
        <v>38</v>
      </c>
      <c r="F43" s="1">
        <f>'Andra möten'!X3</f>
        <v>4</v>
      </c>
      <c r="J43" s="1">
        <f t="shared" si="2"/>
        <v>42</v>
      </c>
    </row>
    <row r="44" spans="1:10" x14ac:dyDescent="0.2">
      <c r="A44" s="33" t="s">
        <v>52</v>
      </c>
      <c r="C44" s="1">
        <f>Söndagsmöten!BX4</f>
        <v>38</v>
      </c>
      <c r="F44" s="1">
        <f>'Andra möten'!AS3</f>
        <v>1</v>
      </c>
      <c r="J44" s="1">
        <f t="shared" si="2"/>
        <v>39</v>
      </c>
    </row>
    <row r="45" spans="1:10" x14ac:dyDescent="0.2">
      <c r="A45" s="51" t="s">
        <v>375</v>
      </c>
      <c r="C45" s="1">
        <f>Söndagsmöten!BJ4</f>
        <v>36</v>
      </c>
      <c r="F45" s="1">
        <f>'Andra möten'!AN3</f>
        <v>2</v>
      </c>
      <c r="H45" s="1">
        <f>Evenemang!CZ4</f>
        <v>1</v>
      </c>
      <c r="J45" s="1">
        <f t="shared" si="2"/>
        <v>39</v>
      </c>
    </row>
    <row r="46" spans="1:10" x14ac:dyDescent="0.2">
      <c r="A46" s="33" t="s">
        <v>70</v>
      </c>
      <c r="C46" s="1">
        <f>Söndagsmöten!CB4</f>
        <v>36</v>
      </c>
      <c r="F46" s="1">
        <f>'Andra möten'!AU3</f>
        <v>3</v>
      </c>
      <c r="J46" s="1">
        <f t="shared" si="2"/>
        <v>39</v>
      </c>
    </row>
    <row r="47" spans="1:10" x14ac:dyDescent="0.2">
      <c r="A47" s="33" t="s">
        <v>303</v>
      </c>
      <c r="C47" s="1">
        <f>Söndagsmöten!BO4</f>
        <v>35</v>
      </c>
      <c r="F47" s="1">
        <f>'Andra möten'!AO3</f>
        <v>1</v>
      </c>
      <c r="J47" s="1">
        <f t="shared" si="2"/>
        <v>36</v>
      </c>
    </row>
    <row r="48" spans="1:10" x14ac:dyDescent="0.2">
      <c r="A48" s="33" t="s">
        <v>443</v>
      </c>
      <c r="C48" s="1">
        <f>Söndagsmöten!AQ4</f>
        <v>32</v>
      </c>
      <c r="F48" s="1">
        <f>'Andra möten'!AA3</f>
        <v>2</v>
      </c>
      <c r="H48" s="1">
        <f>Evenemang!CS4</f>
        <v>3</v>
      </c>
      <c r="J48" s="1">
        <f t="shared" si="2"/>
        <v>37</v>
      </c>
    </row>
    <row r="49" spans="1:10" x14ac:dyDescent="0.2">
      <c r="A49" s="51" t="s">
        <v>321</v>
      </c>
      <c r="C49" s="1">
        <f>Söndagsmöten!AY4</f>
        <v>32</v>
      </c>
      <c r="H49" s="1">
        <f>Evenemang!CW4</f>
        <v>2</v>
      </c>
      <c r="J49" s="1">
        <f t="shared" si="2"/>
        <v>34</v>
      </c>
    </row>
    <row r="50" spans="1:10" x14ac:dyDescent="0.2">
      <c r="A50" s="51" t="s">
        <v>442</v>
      </c>
      <c r="C50" s="1">
        <f>Söndagsmöten!AR4</f>
        <v>30</v>
      </c>
      <c r="F50" s="1">
        <f>'Andra möten'!AB3</f>
        <v>1</v>
      </c>
      <c r="H50" s="1">
        <f>Evenemang!CT4</f>
        <v>1</v>
      </c>
      <c r="J50" s="1">
        <f t="shared" si="2"/>
        <v>32</v>
      </c>
    </row>
    <row r="51" spans="1:10" x14ac:dyDescent="0.2">
      <c r="A51" s="51" t="s">
        <v>374</v>
      </c>
      <c r="C51" s="1">
        <f>Söndagsmöten!BI4</f>
        <v>28</v>
      </c>
      <c r="F51" s="1">
        <f>'Andra möten'!AM3</f>
        <v>2</v>
      </c>
      <c r="H51" s="1">
        <f>Evenemang!CY4</f>
        <v>2</v>
      </c>
      <c r="J51" s="1">
        <f t="shared" si="2"/>
        <v>32</v>
      </c>
    </row>
    <row r="52" spans="1:10" x14ac:dyDescent="0.2">
      <c r="A52" s="33" t="s">
        <v>445</v>
      </c>
      <c r="C52" s="1">
        <f>Söndagsmöten!BK4</f>
        <v>26</v>
      </c>
      <c r="F52" s="1">
        <f>'Andra möten'!AL3</f>
        <v>1</v>
      </c>
      <c r="J52" s="1">
        <f t="shared" si="2"/>
        <v>27</v>
      </c>
    </row>
    <row r="53" spans="1:10" x14ac:dyDescent="0.2">
      <c r="A53" s="33" t="s">
        <v>406</v>
      </c>
      <c r="C53" s="1">
        <f>Söndagsmöten!CC4</f>
        <v>26</v>
      </c>
      <c r="F53" s="1">
        <f>'Andra möten'!AV3</f>
        <v>1</v>
      </c>
      <c r="J53" s="1">
        <f t="shared" si="2"/>
        <v>27</v>
      </c>
    </row>
    <row r="54" spans="1:10" x14ac:dyDescent="0.2">
      <c r="A54" s="33" t="s">
        <v>450</v>
      </c>
      <c r="C54" s="1">
        <f>Söndagsmöten!BL4</f>
        <v>21</v>
      </c>
      <c r="H54" s="1">
        <f>Evenemang!DA4</f>
        <v>1</v>
      </c>
      <c r="J54" s="1">
        <f t="shared" si="2"/>
        <v>22</v>
      </c>
    </row>
    <row r="55" spans="1:10" x14ac:dyDescent="0.2">
      <c r="A55" s="33" t="s">
        <v>68</v>
      </c>
      <c r="C55" s="1">
        <f>Söndagsmöten!AN4</f>
        <v>20</v>
      </c>
      <c r="F55" s="1">
        <f>'Andra möten'!Z3</f>
        <v>4</v>
      </c>
      <c r="G55" s="1">
        <f>Evenemang!AH4</f>
        <v>2</v>
      </c>
      <c r="H55" s="1">
        <f>Evenemang!CR4</f>
        <v>1</v>
      </c>
      <c r="J55" s="1">
        <f t="shared" si="2"/>
        <v>27</v>
      </c>
    </row>
    <row r="56" spans="1:10" x14ac:dyDescent="0.2">
      <c r="A56" s="51" t="s">
        <v>377</v>
      </c>
      <c r="C56" s="1">
        <f>Söndagsmöten!BY4</f>
        <v>19</v>
      </c>
      <c r="F56" s="1">
        <f>'Andra möten'!AT3</f>
        <v>2</v>
      </c>
      <c r="J56" s="1">
        <f t="shared" si="2"/>
        <v>21</v>
      </c>
    </row>
    <row r="57" spans="1:10" x14ac:dyDescent="0.2">
      <c r="A57" s="33" t="s">
        <v>43</v>
      </c>
      <c r="C57" s="1">
        <f>Söndagsmöten!CH4</f>
        <v>19</v>
      </c>
      <c r="J57" s="1">
        <f t="shared" si="2"/>
        <v>19</v>
      </c>
    </row>
    <row r="58" spans="1:10" x14ac:dyDescent="0.2">
      <c r="A58" s="33" t="s">
        <v>64</v>
      </c>
      <c r="C58" s="1">
        <f>Söndagsmöten!BB4</f>
        <v>18</v>
      </c>
      <c r="F58" s="1">
        <f>'Andra möten'!AH3</f>
        <v>1</v>
      </c>
      <c r="J58" s="1">
        <f t="shared" si="2"/>
        <v>19</v>
      </c>
    </row>
    <row r="59" spans="1:10" x14ac:dyDescent="0.2">
      <c r="A59" s="33" t="s">
        <v>45</v>
      </c>
      <c r="C59" s="1">
        <f>Söndagsmöten!AL4</f>
        <v>16</v>
      </c>
      <c r="J59" s="1">
        <f t="shared" si="2"/>
        <v>16</v>
      </c>
    </row>
    <row r="60" spans="1:10" x14ac:dyDescent="0.2">
      <c r="A60" s="51" t="s">
        <v>370</v>
      </c>
      <c r="C60" s="1">
        <f>Söndagsmöten!AI4</f>
        <v>14</v>
      </c>
      <c r="H60" s="1">
        <f>Evenemang!CQ4</f>
        <v>1</v>
      </c>
      <c r="J60" s="1">
        <f t="shared" si="2"/>
        <v>15</v>
      </c>
    </row>
    <row r="61" spans="1:10" x14ac:dyDescent="0.2">
      <c r="A61" s="33" t="s">
        <v>463</v>
      </c>
      <c r="C61" s="1">
        <f>Söndagsmöten!BW4</f>
        <v>13</v>
      </c>
      <c r="H61" s="1">
        <f>Evenemang!DB4</f>
        <v>1</v>
      </c>
      <c r="J61" s="1">
        <f t="shared" si="2"/>
        <v>14</v>
      </c>
    </row>
    <row r="62" spans="1:10" x14ac:dyDescent="0.2">
      <c r="A62" s="33" t="s">
        <v>91</v>
      </c>
      <c r="C62" s="1">
        <f>Söndagsmöten!AZ4</f>
        <v>12</v>
      </c>
      <c r="F62" s="1">
        <f>'Andra möten'!AG3</f>
        <v>2</v>
      </c>
      <c r="G62" s="1">
        <f>Evenemang!AW4</f>
        <v>2</v>
      </c>
      <c r="J62" s="1">
        <f t="shared" si="2"/>
        <v>16</v>
      </c>
    </row>
    <row r="63" spans="1:10" x14ac:dyDescent="0.2">
      <c r="A63" s="33" t="s">
        <v>302</v>
      </c>
      <c r="C63" s="1">
        <f>Söndagsmöten!BG4</f>
        <v>11</v>
      </c>
      <c r="J63" s="1">
        <f t="shared" si="2"/>
        <v>11</v>
      </c>
    </row>
    <row r="64" spans="1:10" x14ac:dyDescent="0.2">
      <c r="A64" s="33" t="s">
        <v>51</v>
      </c>
      <c r="C64" s="1">
        <f>Söndagsmöten!BS4</f>
        <v>11</v>
      </c>
      <c r="F64" s="1">
        <f>'Andra möten'!AQ3</f>
        <v>1</v>
      </c>
      <c r="J64" s="1">
        <f t="shared" si="2"/>
        <v>12</v>
      </c>
    </row>
    <row r="65" spans="1:10" x14ac:dyDescent="0.2">
      <c r="A65" s="33" t="s">
        <v>10</v>
      </c>
      <c r="C65" s="1">
        <f>Söndagsmöten!BD4</f>
        <v>10</v>
      </c>
      <c r="F65" s="1">
        <f>'Andra möten'!AI3</f>
        <v>2</v>
      </c>
      <c r="J65" s="1">
        <f t="shared" si="2"/>
        <v>12</v>
      </c>
    </row>
    <row r="66" spans="1:10" x14ac:dyDescent="0.2">
      <c r="A66" s="33" t="s">
        <v>65</v>
      </c>
      <c r="C66" s="1">
        <f>Söndagsmöten!BM4</f>
        <v>10</v>
      </c>
      <c r="J66" s="1">
        <f t="shared" si="2"/>
        <v>10</v>
      </c>
    </row>
    <row r="67" spans="1:10" x14ac:dyDescent="0.2">
      <c r="A67" s="33" t="s">
        <v>75</v>
      </c>
      <c r="C67" s="1">
        <f>Söndagsmöten!BZ4</f>
        <v>10</v>
      </c>
      <c r="J67" s="1">
        <f t="shared" si="2"/>
        <v>10</v>
      </c>
    </row>
    <row r="68" spans="1:10" x14ac:dyDescent="0.2">
      <c r="A68" s="33" t="s">
        <v>404</v>
      </c>
      <c r="C68" s="1">
        <f>Söndagsmöten!AE4</f>
        <v>9</v>
      </c>
      <c r="J68" s="1">
        <f t="shared" si="2"/>
        <v>9</v>
      </c>
    </row>
    <row r="69" spans="1:10" x14ac:dyDescent="0.2">
      <c r="A69" s="33" t="s">
        <v>451</v>
      </c>
      <c r="C69" s="1">
        <f>Söndagsmöten!CD4</f>
        <v>8</v>
      </c>
      <c r="F69" s="1">
        <f>'Andra möten'!AW3</f>
        <v>1</v>
      </c>
    </row>
    <row r="70" spans="1:10" x14ac:dyDescent="0.2">
      <c r="A70" s="51" t="s">
        <v>322</v>
      </c>
      <c r="C70" s="1">
        <f>Söndagsmöten!BP4</f>
        <v>7</v>
      </c>
      <c r="J70" s="1">
        <f t="shared" ref="J70:J94" si="3">SUM(C70:I70)</f>
        <v>7</v>
      </c>
    </row>
    <row r="71" spans="1:10" x14ac:dyDescent="0.2">
      <c r="A71" s="33" t="s">
        <v>444</v>
      </c>
      <c r="C71" s="1">
        <f>Söndagsmöten!BA4</f>
        <v>6</v>
      </c>
      <c r="J71" s="1">
        <f t="shared" si="3"/>
        <v>6</v>
      </c>
    </row>
    <row r="72" spans="1:10" x14ac:dyDescent="0.2">
      <c r="A72" s="33" t="s">
        <v>66</v>
      </c>
      <c r="C72" s="1">
        <f>Söndagsmöten!BC4</f>
        <v>6</v>
      </c>
      <c r="J72" s="1">
        <f t="shared" si="3"/>
        <v>6</v>
      </c>
    </row>
    <row r="73" spans="1:10" x14ac:dyDescent="0.2">
      <c r="A73" s="51" t="s">
        <v>83</v>
      </c>
      <c r="C73" s="1">
        <f>Söndagsmöten!CF4</f>
        <v>6</v>
      </c>
      <c r="F73" s="1">
        <f>'Andra möten'!AX3</f>
        <v>1</v>
      </c>
      <c r="J73" s="1">
        <f t="shared" si="3"/>
        <v>7</v>
      </c>
    </row>
    <row r="74" spans="1:10" x14ac:dyDescent="0.2">
      <c r="A74" s="51" t="s">
        <v>376</v>
      </c>
      <c r="C74" s="1">
        <f>Söndagsmöten!BH4</f>
        <v>5</v>
      </c>
      <c r="J74" s="1">
        <f t="shared" si="3"/>
        <v>5</v>
      </c>
    </row>
    <row r="75" spans="1:10" x14ac:dyDescent="0.2">
      <c r="A75" s="33" t="s">
        <v>46</v>
      </c>
      <c r="C75" s="1">
        <f>Söndagsmöten!AM4</f>
        <v>4</v>
      </c>
      <c r="J75" s="1">
        <f t="shared" si="3"/>
        <v>4</v>
      </c>
    </row>
    <row r="76" spans="1:10" x14ac:dyDescent="0.2">
      <c r="A76" s="33" t="s">
        <v>77</v>
      </c>
      <c r="C76" s="1">
        <f>Söndagsmöten!CE4</f>
        <v>4</v>
      </c>
      <c r="J76" s="1">
        <f t="shared" si="3"/>
        <v>4</v>
      </c>
    </row>
    <row r="77" spans="1:10" x14ac:dyDescent="0.2">
      <c r="A77" s="33" t="s">
        <v>67</v>
      </c>
      <c r="C77" s="1">
        <f>Söndagsmöten!AJ4</f>
        <v>3</v>
      </c>
      <c r="J77" s="1">
        <f t="shared" si="3"/>
        <v>3</v>
      </c>
    </row>
    <row r="78" spans="1:10" x14ac:dyDescent="0.2">
      <c r="A78" s="33" t="s">
        <v>41</v>
      </c>
      <c r="C78" s="1">
        <f>Söndagsmöten!AW4</f>
        <v>3</v>
      </c>
      <c r="J78" s="1">
        <f t="shared" si="3"/>
        <v>3</v>
      </c>
    </row>
    <row r="79" spans="1:10" x14ac:dyDescent="0.2">
      <c r="A79" s="33" t="s">
        <v>446</v>
      </c>
      <c r="C79" s="1">
        <f>Söndagsmöten!BU4</f>
        <v>3</v>
      </c>
      <c r="J79" s="1">
        <f t="shared" si="3"/>
        <v>3</v>
      </c>
    </row>
    <row r="80" spans="1:10" ht="13.5" customHeight="1" x14ac:dyDescent="0.2">
      <c r="A80" s="51" t="s">
        <v>320</v>
      </c>
      <c r="C80" s="1">
        <f>Söndagsmöten!AC4</f>
        <v>2</v>
      </c>
      <c r="J80" s="1">
        <f t="shared" si="3"/>
        <v>2</v>
      </c>
    </row>
    <row r="81" spans="1:10" ht="13.5" customHeight="1" x14ac:dyDescent="0.2">
      <c r="A81" s="33" t="s">
        <v>50</v>
      </c>
      <c r="C81" s="1">
        <f>Söndagsmöten!AF4</f>
        <v>2</v>
      </c>
      <c r="J81" s="1">
        <f t="shared" si="3"/>
        <v>2</v>
      </c>
    </row>
    <row r="82" spans="1:10" ht="13.5" customHeight="1" x14ac:dyDescent="0.2">
      <c r="A82" s="33" t="s">
        <v>301</v>
      </c>
      <c r="C82" s="1">
        <f>Söndagsmöten!AT4</f>
        <v>2</v>
      </c>
      <c r="J82" s="1">
        <f t="shared" si="3"/>
        <v>2</v>
      </c>
    </row>
    <row r="83" spans="1:10" ht="13.5" customHeight="1" x14ac:dyDescent="0.2">
      <c r="A83" s="51" t="s">
        <v>373</v>
      </c>
      <c r="C83" s="1">
        <f>Söndagsmöten!AU4</f>
        <v>2</v>
      </c>
      <c r="J83" s="1">
        <f t="shared" si="3"/>
        <v>2</v>
      </c>
    </row>
    <row r="84" spans="1:10" ht="13.5" customHeight="1" x14ac:dyDescent="0.2">
      <c r="A84" s="33" t="s">
        <v>49</v>
      </c>
      <c r="C84" s="1">
        <f>Söndagsmöten!BR4</f>
        <v>2</v>
      </c>
      <c r="J84" s="1">
        <f t="shared" si="3"/>
        <v>2</v>
      </c>
    </row>
    <row r="85" spans="1:10" x14ac:dyDescent="0.2">
      <c r="A85" s="33" t="s">
        <v>323</v>
      </c>
      <c r="C85" s="1">
        <f>Söndagsmöten!BT4</f>
        <v>2</v>
      </c>
      <c r="J85" s="1">
        <f t="shared" si="3"/>
        <v>2</v>
      </c>
    </row>
    <row r="86" spans="1:10" x14ac:dyDescent="0.2">
      <c r="A86" s="51" t="s">
        <v>378</v>
      </c>
      <c r="C86" s="1">
        <f>Söndagsmöten!CA4</f>
        <v>2</v>
      </c>
      <c r="J86" s="1">
        <f t="shared" si="3"/>
        <v>2</v>
      </c>
    </row>
    <row r="87" spans="1:10" x14ac:dyDescent="0.2">
      <c r="A87" s="33" t="s">
        <v>300</v>
      </c>
      <c r="C87" s="1">
        <f>Söndagsmöten!AG4</f>
        <v>1</v>
      </c>
      <c r="J87" s="1">
        <f t="shared" si="3"/>
        <v>1</v>
      </c>
    </row>
    <row r="88" spans="1:10" x14ac:dyDescent="0.2">
      <c r="A88" s="33" t="s">
        <v>405</v>
      </c>
      <c r="C88" s="1">
        <f>Söndagsmöten!AK4</f>
        <v>1</v>
      </c>
      <c r="J88" s="1">
        <f t="shared" si="3"/>
        <v>1</v>
      </c>
    </row>
    <row r="89" spans="1:10" x14ac:dyDescent="0.2">
      <c r="A89" s="51" t="s">
        <v>371</v>
      </c>
      <c r="C89" s="1">
        <f>Söndagsmöten!AO4</f>
        <v>1</v>
      </c>
      <c r="J89" s="1">
        <f t="shared" si="3"/>
        <v>1</v>
      </c>
    </row>
    <row r="90" spans="1:10" x14ac:dyDescent="0.2">
      <c r="A90" s="33" t="s">
        <v>98</v>
      </c>
      <c r="C90" s="1">
        <f>Söndagsmöten!AP4</f>
        <v>1</v>
      </c>
      <c r="J90" s="1">
        <f t="shared" si="3"/>
        <v>1</v>
      </c>
    </row>
    <row r="91" spans="1:10" x14ac:dyDescent="0.2">
      <c r="A91" s="33" t="s">
        <v>69</v>
      </c>
      <c r="C91" s="1">
        <f>Söndagsmöten!BN4</f>
        <v>1</v>
      </c>
      <c r="J91" s="1">
        <f t="shared" si="3"/>
        <v>1</v>
      </c>
    </row>
    <row r="92" spans="1:10" x14ac:dyDescent="0.2">
      <c r="A92" s="33" t="s">
        <v>59</v>
      </c>
      <c r="C92" s="1">
        <f>Söndagsmöten!CI4</f>
        <v>1</v>
      </c>
      <c r="J92" s="1">
        <f t="shared" si="3"/>
        <v>1</v>
      </c>
    </row>
    <row r="93" spans="1:10" x14ac:dyDescent="0.2">
      <c r="A93" s="33" t="s">
        <v>127</v>
      </c>
      <c r="F93" s="1">
        <f>'Andra möten'!AD3</f>
        <v>1</v>
      </c>
      <c r="J93" s="1">
        <f t="shared" si="3"/>
        <v>1</v>
      </c>
    </row>
    <row r="94" spans="1:10" x14ac:dyDescent="0.2">
      <c r="A94" s="33" t="s">
        <v>448</v>
      </c>
      <c r="H94" s="1">
        <f>Evenemang!DD4</f>
        <v>1</v>
      </c>
      <c r="J94" s="1">
        <f t="shared" si="3"/>
        <v>1</v>
      </c>
    </row>
    <row r="96" spans="1:10" x14ac:dyDescent="0.2">
      <c r="A96" s="58" t="s">
        <v>37</v>
      </c>
    </row>
    <row r="97" spans="1:10" x14ac:dyDescent="0.2">
      <c r="A97" s="33" t="s">
        <v>31</v>
      </c>
      <c r="C97" s="1">
        <f>Söndagsmöten!CQ4</f>
        <v>166</v>
      </c>
      <c r="F97" s="1">
        <f>'Andra möten'!BC3</f>
        <v>7</v>
      </c>
      <c r="G97" s="1">
        <f>Evenemang!AU4</f>
        <v>1</v>
      </c>
      <c r="J97" s="1">
        <f t="shared" ref="J97:J113" si="4">SUM(C97:I97)</f>
        <v>174</v>
      </c>
    </row>
    <row r="98" spans="1:10" x14ac:dyDescent="0.2">
      <c r="A98" s="33" t="s">
        <v>28</v>
      </c>
      <c r="C98" s="1">
        <f>Söndagsmöten!CO4</f>
        <v>159</v>
      </c>
      <c r="F98" s="1">
        <f>'Andra möten'!BB3</f>
        <v>9</v>
      </c>
      <c r="H98" s="1">
        <f>Evenemang!DF4</f>
        <v>3</v>
      </c>
      <c r="J98" s="1">
        <f t="shared" si="4"/>
        <v>171</v>
      </c>
    </row>
    <row r="99" spans="1:10" x14ac:dyDescent="0.2">
      <c r="A99" s="33" t="s">
        <v>78</v>
      </c>
      <c r="C99" s="1">
        <f>Söndagsmöten!CZ4</f>
        <v>73</v>
      </c>
      <c r="F99" s="1">
        <f>'Andra möten'!BJ3</f>
        <v>2</v>
      </c>
      <c r="J99" s="1">
        <f t="shared" si="4"/>
        <v>75</v>
      </c>
    </row>
    <row r="100" spans="1:10" x14ac:dyDescent="0.2">
      <c r="A100" s="33" t="s">
        <v>47</v>
      </c>
      <c r="C100" s="1">
        <f>Söndagsmöten!CT4</f>
        <v>68</v>
      </c>
      <c r="F100" s="1">
        <f>'Andra möten'!BE3</f>
        <v>4</v>
      </c>
      <c r="J100" s="1">
        <f t="shared" si="4"/>
        <v>72</v>
      </c>
    </row>
    <row r="101" spans="1:10" x14ac:dyDescent="0.2">
      <c r="A101" s="33" t="s">
        <v>96</v>
      </c>
      <c r="C101" s="1">
        <f>Söndagsmöten!CL4</f>
        <v>44</v>
      </c>
      <c r="F101" s="1">
        <f>'Andra möten'!BA3</f>
        <v>1</v>
      </c>
      <c r="H101" s="1">
        <f>Evenemang!DE4</f>
        <v>2</v>
      </c>
      <c r="J101" s="1">
        <f t="shared" si="4"/>
        <v>47</v>
      </c>
    </row>
    <row r="102" spans="1:10" x14ac:dyDescent="0.2">
      <c r="A102" s="33" t="s">
        <v>111</v>
      </c>
      <c r="C102" s="1">
        <f>Söndagsmöten!CR4</f>
        <v>26</v>
      </c>
      <c r="F102" s="1">
        <f>'Andra möten'!BD3</f>
        <v>1</v>
      </c>
      <c r="J102" s="1">
        <f t="shared" si="4"/>
        <v>27</v>
      </c>
    </row>
    <row r="103" spans="1:10" x14ac:dyDescent="0.2">
      <c r="A103" s="33" t="s">
        <v>79</v>
      </c>
      <c r="C103" s="1">
        <f>Söndagsmöten!DA4</f>
        <v>23</v>
      </c>
      <c r="J103" s="1">
        <f t="shared" si="4"/>
        <v>23</v>
      </c>
    </row>
    <row r="104" spans="1:10" x14ac:dyDescent="0.2">
      <c r="A104" s="33" t="s">
        <v>407</v>
      </c>
      <c r="C104" s="1">
        <f>Söndagsmöten!CU4</f>
        <v>72</v>
      </c>
      <c r="J104" s="1">
        <f t="shared" si="4"/>
        <v>72</v>
      </c>
    </row>
    <row r="105" spans="1:10" x14ac:dyDescent="0.2">
      <c r="A105" s="33" t="s">
        <v>99</v>
      </c>
      <c r="C105" s="1">
        <f>Söndagsmöten!CY4</f>
        <v>17.5</v>
      </c>
      <c r="F105" s="1">
        <f>'Andra möten'!BI3</f>
        <v>2</v>
      </c>
      <c r="H105" s="1">
        <f>Evenemang!DG4</f>
        <v>4</v>
      </c>
      <c r="J105" s="1">
        <f t="shared" si="4"/>
        <v>23.5</v>
      </c>
    </row>
    <row r="106" spans="1:10" x14ac:dyDescent="0.2">
      <c r="A106" s="33" t="s">
        <v>108</v>
      </c>
      <c r="C106" s="1">
        <f>Söndagsmöten!CM4</f>
        <v>13</v>
      </c>
      <c r="J106" s="1">
        <f t="shared" si="4"/>
        <v>13</v>
      </c>
    </row>
    <row r="107" spans="1:10" x14ac:dyDescent="0.2">
      <c r="A107" s="33" t="s">
        <v>293</v>
      </c>
      <c r="C107" s="1">
        <f>Söndagsmöten!CX4</f>
        <v>10</v>
      </c>
      <c r="F107" s="1">
        <f>'Andra möten'!BH3</f>
        <v>1</v>
      </c>
      <c r="J107" s="1">
        <f t="shared" si="4"/>
        <v>11</v>
      </c>
    </row>
    <row r="108" spans="1:10" x14ac:dyDescent="0.2">
      <c r="A108" s="33" t="s">
        <v>18</v>
      </c>
      <c r="C108" s="1">
        <f>Söndagsmöten!CS4</f>
        <v>10</v>
      </c>
      <c r="J108" s="1">
        <f t="shared" si="4"/>
        <v>10</v>
      </c>
    </row>
    <row r="109" spans="1:10" x14ac:dyDescent="0.2">
      <c r="A109" s="33" t="s">
        <v>17</v>
      </c>
      <c r="C109" s="1">
        <f>Söndagsmöten!CP4</f>
        <v>5</v>
      </c>
      <c r="J109" s="1">
        <f t="shared" si="4"/>
        <v>5</v>
      </c>
    </row>
    <row r="110" spans="1:10" x14ac:dyDescent="0.2">
      <c r="A110" s="33" t="s">
        <v>15</v>
      </c>
      <c r="C110" s="1">
        <f>Söndagsmöten!CW4</f>
        <v>4</v>
      </c>
      <c r="F110" s="1">
        <f>'Andra möten'!BG3</f>
        <v>1</v>
      </c>
      <c r="J110" s="1">
        <f t="shared" si="4"/>
        <v>5</v>
      </c>
    </row>
    <row r="111" spans="1:10" x14ac:dyDescent="0.2">
      <c r="A111" s="33" t="s">
        <v>112</v>
      </c>
      <c r="C111" s="1">
        <f>Söndagsmöten!CV4</f>
        <v>3</v>
      </c>
      <c r="F111" s="1">
        <f>'Andra möten'!BF3</f>
        <v>4</v>
      </c>
      <c r="J111" s="1">
        <f t="shared" si="4"/>
        <v>7</v>
      </c>
    </row>
    <row r="112" spans="1:10" x14ac:dyDescent="0.2">
      <c r="A112" s="33" t="s">
        <v>283</v>
      </c>
      <c r="C112" s="1">
        <f>Söndagsmöten!CK4</f>
        <v>1</v>
      </c>
      <c r="J112" s="1">
        <f t="shared" si="4"/>
        <v>1</v>
      </c>
    </row>
    <row r="113" spans="1:10" x14ac:dyDescent="0.2">
      <c r="A113" s="33" t="s">
        <v>109</v>
      </c>
      <c r="C113" s="1">
        <f>Söndagsmöten!CN4</f>
        <v>1</v>
      </c>
      <c r="J113" s="1">
        <f t="shared" si="4"/>
        <v>1</v>
      </c>
    </row>
    <row r="115" spans="1:10" x14ac:dyDescent="0.2">
      <c r="A115" s="58" t="s">
        <v>38</v>
      </c>
    </row>
    <row r="116" spans="1:10" x14ac:dyDescent="0.2">
      <c r="A116" s="33" t="s">
        <v>133</v>
      </c>
      <c r="C116" s="1">
        <f>Söndagsmöten!DY4</f>
        <v>148</v>
      </c>
      <c r="F116" s="1">
        <f>'Andra möten'!BT3</f>
        <v>6</v>
      </c>
      <c r="H116" s="1">
        <f>Evenemang!DK4</f>
        <v>3</v>
      </c>
      <c r="J116" s="1">
        <f t="shared" ref="J116:J145" si="5">SUM(C116:I116)</f>
        <v>157</v>
      </c>
    </row>
    <row r="117" spans="1:10" x14ac:dyDescent="0.2">
      <c r="A117" s="33" t="s">
        <v>58</v>
      </c>
      <c r="C117" s="1">
        <f>Söndagsmöten!DV4</f>
        <v>109</v>
      </c>
      <c r="F117" s="1">
        <f>'Andra möten'!BR3</f>
        <v>5</v>
      </c>
      <c r="J117" s="1">
        <f t="shared" si="5"/>
        <v>114</v>
      </c>
    </row>
    <row r="118" spans="1:10" x14ac:dyDescent="0.2">
      <c r="A118" s="33" t="s">
        <v>305</v>
      </c>
      <c r="C118" s="1">
        <f>Söndagsmöten!DC4</f>
        <v>120</v>
      </c>
      <c r="F118" s="1">
        <f>'Andra möten'!BL3</f>
        <v>3</v>
      </c>
      <c r="H118" s="1">
        <f>Evenemang!DH4</f>
        <v>1</v>
      </c>
      <c r="J118" s="1">
        <f t="shared" si="5"/>
        <v>124</v>
      </c>
    </row>
    <row r="119" spans="1:10" x14ac:dyDescent="0.2">
      <c r="A119" s="33" t="s">
        <v>100</v>
      </c>
      <c r="C119" s="1">
        <f>Söndagsmöten!DK4</f>
        <v>94</v>
      </c>
      <c r="F119" s="1">
        <f>'Andra möten'!BO3</f>
        <v>6</v>
      </c>
      <c r="H119" s="1">
        <f>Evenemang!DI4</f>
        <v>2</v>
      </c>
      <c r="J119" s="1">
        <f t="shared" si="5"/>
        <v>102</v>
      </c>
    </row>
    <row r="120" spans="1:10" x14ac:dyDescent="0.2">
      <c r="A120" s="33" t="s">
        <v>42</v>
      </c>
      <c r="C120" s="1">
        <f>Söndagsmöten!EB4</f>
        <v>60</v>
      </c>
      <c r="J120" s="1">
        <f t="shared" si="5"/>
        <v>60</v>
      </c>
    </row>
    <row r="121" spans="1:10" x14ac:dyDescent="0.2">
      <c r="A121" s="33" t="s">
        <v>30</v>
      </c>
      <c r="C121" s="1">
        <f>Söndagsmöten!EC4</f>
        <v>54</v>
      </c>
      <c r="F121" s="1">
        <f>'Andra möten'!BU3</f>
        <v>2</v>
      </c>
      <c r="J121" s="1">
        <f t="shared" si="5"/>
        <v>56</v>
      </c>
    </row>
    <row r="122" spans="1:10" x14ac:dyDescent="0.2">
      <c r="A122" s="33" t="s">
        <v>409</v>
      </c>
      <c r="C122" s="1">
        <f>Söndagsmöten!DS4</f>
        <v>49</v>
      </c>
      <c r="F122" s="1">
        <f>'Andra möten'!BP3</f>
        <v>3</v>
      </c>
      <c r="G122" s="1">
        <f>Evenemang!DJ4</f>
        <v>1</v>
      </c>
      <c r="J122" s="1">
        <f t="shared" si="5"/>
        <v>53</v>
      </c>
    </row>
    <row r="123" spans="1:10" x14ac:dyDescent="0.2">
      <c r="A123" s="33" t="s">
        <v>33</v>
      </c>
      <c r="C123" s="1">
        <f>Söndagsmöten!DH4</f>
        <v>19</v>
      </c>
      <c r="F123" s="1">
        <f>'Andra möten'!BM3</f>
        <v>1</v>
      </c>
      <c r="J123" s="1">
        <f t="shared" si="5"/>
        <v>20</v>
      </c>
    </row>
    <row r="124" spans="1:10" x14ac:dyDescent="0.2">
      <c r="A124" s="33" t="s">
        <v>102</v>
      </c>
      <c r="C124" s="1">
        <f>Söndagsmöten!DM4</f>
        <v>14</v>
      </c>
      <c r="J124" s="1">
        <f t="shared" si="5"/>
        <v>14</v>
      </c>
    </row>
    <row r="125" spans="1:10" x14ac:dyDescent="0.2">
      <c r="A125" s="89" t="s">
        <v>380</v>
      </c>
      <c r="C125" s="1">
        <f>Söndagsmöten!DU4</f>
        <v>14</v>
      </c>
      <c r="J125" s="1">
        <f t="shared" si="5"/>
        <v>14</v>
      </c>
    </row>
    <row r="126" spans="1:10" x14ac:dyDescent="0.2">
      <c r="A126" s="33" t="s">
        <v>54</v>
      </c>
      <c r="C126" s="1">
        <f>Söndagsmöten!DI4</f>
        <v>13</v>
      </c>
      <c r="J126" s="1">
        <f t="shared" si="5"/>
        <v>13</v>
      </c>
    </row>
    <row r="127" spans="1:10" x14ac:dyDescent="0.2">
      <c r="A127" s="33" t="s">
        <v>411</v>
      </c>
      <c r="C127" s="1">
        <f>Söndagsmöten!DD4</f>
        <v>8</v>
      </c>
      <c r="J127" s="1">
        <f t="shared" si="5"/>
        <v>8</v>
      </c>
    </row>
    <row r="128" spans="1:10" x14ac:dyDescent="0.2">
      <c r="A128" s="33" t="s">
        <v>417</v>
      </c>
      <c r="C128" s="1">
        <f>Söndagsmöten!DR4</f>
        <v>10</v>
      </c>
      <c r="J128" s="1">
        <f t="shared" si="5"/>
        <v>10</v>
      </c>
    </row>
    <row r="129" spans="1:10" x14ac:dyDescent="0.2">
      <c r="A129" s="33" t="s">
        <v>57</v>
      </c>
      <c r="C129" s="1">
        <f>Söndagsmöten!DF4</f>
        <v>6</v>
      </c>
      <c r="J129" s="1">
        <f t="shared" si="5"/>
        <v>6</v>
      </c>
    </row>
    <row r="130" spans="1:10" x14ac:dyDescent="0.2">
      <c r="A130" s="33" t="s">
        <v>53</v>
      </c>
      <c r="C130" s="1">
        <f>Söndagsmöten!DQ4</f>
        <v>6</v>
      </c>
      <c r="J130" s="1">
        <f t="shared" si="5"/>
        <v>6</v>
      </c>
    </row>
    <row r="131" spans="1:10" x14ac:dyDescent="0.2">
      <c r="A131" s="33" t="s">
        <v>101</v>
      </c>
      <c r="C131" s="1">
        <f>Söndagsmöten!DX4</f>
        <v>4</v>
      </c>
      <c r="J131" s="1">
        <f t="shared" si="5"/>
        <v>4</v>
      </c>
    </row>
    <row r="132" spans="1:10" x14ac:dyDescent="0.2">
      <c r="A132" s="33" t="s">
        <v>115</v>
      </c>
      <c r="C132" s="1">
        <f>Söndagsmöten!DG4</f>
        <v>3</v>
      </c>
      <c r="J132" s="1">
        <f t="shared" si="5"/>
        <v>3</v>
      </c>
    </row>
    <row r="133" spans="1:10" x14ac:dyDescent="0.2">
      <c r="A133" s="89" t="s">
        <v>324</v>
      </c>
      <c r="C133" s="1">
        <f>Söndagsmöten!DJ4</f>
        <v>3</v>
      </c>
      <c r="J133" s="1">
        <f t="shared" si="5"/>
        <v>3</v>
      </c>
    </row>
    <row r="134" spans="1:10" x14ac:dyDescent="0.2">
      <c r="A134" s="2" t="s">
        <v>297</v>
      </c>
      <c r="C134" s="1">
        <f>Söndagsmöten!DN4</f>
        <v>3</v>
      </c>
      <c r="J134" s="1">
        <f t="shared" si="5"/>
        <v>3</v>
      </c>
    </row>
    <row r="135" spans="1:10" x14ac:dyDescent="0.2">
      <c r="A135" s="89" t="s">
        <v>379</v>
      </c>
      <c r="C135" s="1">
        <f>Söndagsmöten!DO4</f>
        <v>3</v>
      </c>
      <c r="J135" s="1">
        <f t="shared" si="5"/>
        <v>3</v>
      </c>
    </row>
    <row r="136" spans="1:10" x14ac:dyDescent="0.2">
      <c r="A136" s="33" t="s">
        <v>408</v>
      </c>
      <c r="C136" s="1">
        <f>Söndagsmöten!DE4</f>
        <v>2</v>
      </c>
      <c r="J136" s="1">
        <f t="shared" si="5"/>
        <v>2</v>
      </c>
    </row>
    <row r="137" spans="1:10" x14ac:dyDescent="0.2">
      <c r="A137" s="33" t="s">
        <v>80</v>
      </c>
      <c r="C137" s="1">
        <f>Söndagsmöten!DW4</f>
        <v>2</v>
      </c>
      <c r="J137" s="1">
        <f t="shared" si="5"/>
        <v>2</v>
      </c>
    </row>
    <row r="138" spans="1:10" x14ac:dyDescent="0.2">
      <c r="A138" s="33" t="s">
        <v>32</v>
      </c>
      <c r="C138" s="1">
        <f>Söndagsmöten!DL4</f>
        <v>1</v>
      </c>
      <c r="J138" s="1">
        <f t="shared" si="5"/>
        <v>1</v>
      </c>
    </row>
    <row r="139" spans="1:10" x14ac:dyDescent="0.2">
      <c r="A139" s="33" t="s">
        <v>23</v>
      </c>
      <c r="C139" s="1">
        <f>Söndagsmöten!DP4</f>
        <v>1</v>
      </c>
      <c r="J139" s="1">
        <f t="shared" si="5"/>
        <v>1</v>
      </c>
    </row>
    <row r="140" spans="1:10" x14ac:dyDescent="0.2">
      <c r="A140" s="33" t="s">
        <v>380</v>
      </c>
      <c r="C140" s="1">
        <f>Söndagsmöten!DT4</f>
        <v>1</v>
      </c>
      <c r="J140" s="1">
        <f t="shared" si="5"/>
        <v>1</v>
      </c>
    </row>
    <row r="141" spans="1:10" x14ac:dyDescent="0.2">
      <c r="A141" s="89" t="s">
        <v>381</v>
      </c>
      <c r="C141" s="1">
        <f>Söndagsmöten!DZ4</f>
        <v>1</v>
      </c>
      <c r="J141" s="1">
        <f t="shared" si="5"/>
        <v>1</v>
      </c>
    </row>
    <row r="142" spans="1:10" x14ac:dyDescent="0.2">
      <c r="A142" s="89" t="s">
        <v>382</v>
      </c>
      <c r="C142" s="1">
        <f>Söndagsmöten!EA4</f>
        <v>1</v>
      </c>
      <c r="J142" s="1">
        <f t="shared" si="5"/>
        <v>1</v>
      </c>
    </row>
    <row r="143" spans="1:10" x14ac:dyDescent="0.2">
      <c r="A143" s="33" t="s">
        <v>21</v>
      </c>
      <c r="F143" s="1">
        <f>'Andra möten'!BN3</f>
        <v>1</v>
      </c>
      <c r="J143" s="1">
        <f t="shared" si="5"/>
        <v>1</v>
      </c>
    </row>
    <row r="144" spans="1:10" x14ac:dyDescent="0.2">
      <c r="A144" s="33" t="s">
        <v>129</v>
      </c>
      <c r="F144" s="1">
        <f>'Andra möten'!BQ3</f>
        <v>1</v>
      </c>
      <c r="J144" s="1">
        <f t="shared" si="5"/>
        <v>1</v>
      </c>
    </row>
    <row r="145" spans="1:10" x14ac:dyDescent="0.2">
      <c r="A145" s="2" t="s">
        <v>99</v>
      </c>
      <c r="F145" s="1">
        <f>'Andra möten'!BS3</f>
        <v>1</v>
      </c>
      <c r="J145" s="1">
        <f t="shared" si="5"/>
        <v>1</v>
      </c>
    </row>
  </sheetData>
  <sortState ref="A5:L30">
    <sortCondition descending="1" ref="B5:B30"/>
    <sortCondition descending="1" ref="J5:J30"/>
  </sortState>
  <phoneticPr fontId="8" type="noConversion"/>
  <pageMargins left="0.74803149606299213" right="0.74803149606299213" top="0.59055118110236227" bottom="0.59055118110236227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F672"/>
  <sheetViews>
    <sheetView zoomScaleNormal="100" workbookViewId="0">
      <pane xSplit="1" ySplit="4" topLeftCell="BN641" activePane="bottomRight" state="frozen"/>
      <selection pane="topRight" activeCell="B1" sqref="B1"/>
      <selection pane="bottomLeft" activeCell="A5" sqref="A5"/>
      <selection pane="bottomRight" activeCell="A673" sqref="A673"/>
    </sheetView>
  </sheetViews>
  <sheetFormatPr defaultRowHeight="12.75" x14ac:dyDescent="0.2"/>
  <cols>
    <col min="1" max="1" width="20.140625" style="4" bestFit="1" customWidth="1"/>
    <col min="2" max="2" width="5.85546875" style="4" bestFit="1" customWidth="1"/>
    <col min="3" max="3" width="8.140625" style="4" bestFit="1" customWidth="1"/>
    <col min="4" max="4" width="6.5703125" style="4" bestFit="1" customWidth="1"/>
    <col min="5" max="5" width="6.7109375" style="4" bestFit="1" customWidth="1"/>
    <col min="6" max="6" width="6" style="4" bestFit="1" customWidth="1"/>
    <col min="7" max="7" width="5.28515625" style="4" bestFit="1" customWidth="1"/>
    <col min="8" max="8" width="4.140625" style="4" bestFit="1" customWidth="1"/>
    <col min="9" max="9" width="4.85546875" style="4" bestFit="1" customWidth="1"/>
    <col min="10" max="10" width="6.28515625" style="4" bestFit="1" customWidth="1"/>
    <col min="11" max="11" width="3" style="4" bestFit="1" customWidth="1"/>
    <col min="12" max="12" width="5.85546875" style="4" bestFit="1" customWidth="1"/>
    <col min="13" max="14" width="7.5703125" style="4" bestFit="1" customWidth="1"/>
    <col min="15" max="15" width="7.28515625" style="4" bestFit="1" customWidth="1"/>
    <col min="16" max="16" width="7.140625" style="4" bestFit="1" customWidth="1"/>
    <col min="17" max="17" width="9.28515625" style="4" bestFit="1" customWidth="1"/>
    <col min="18" max="18" width="8.28515625" style="4" bestFit="1" customWidth="1"/>
    <col min="19" max="19" width="10" style="4" bestFit="1" customWidth="1"/>
    <col min="20" max="20" width="5" style="4" bestFit="1" customWidth="1"/>
    <col min="21" max="21" width="7" style="4" bestFit="1" customWidth="1"/>
    <col min="22" max="22" width="6" style="4" bestFit="1" customWidth="1"/>
    <col min="23" max="23" width="4.140625" style="4" bestFit="1" customWidth="1"/>
    <col min="24" max="24" width="4.28515625" style="4" bestFit="1" customWidth="1"/>
    <col min="25" max="25" width="5.7109375" style="4" bestFit="1" customWidth="1"/>
    <col min="26" max="26" width="6.28515625" style="4" bestFit="1" customWidth="1"/>
    <col min="27" max="27" width="5.85546875" style="10" bestFit="1" customWidth="1"/>
    <col min="28" max="28" width="4.7109375" style="10" bestFit="1" customWidth="1"/>
    <col min="29" max="29" width="4.7109375" style="4" bestFit="1" customWidth="1"/>
    <col min="30" max="30" width="9.28515625" style="4" bestFit="1" customWidth="1"/>
    <col min="31" max="31" width="7.85546875" style="4" bestFit="1" customWidth="1"/>
    <col min="32" max="32" width="5.28515625" style="4" bestFit="1" customWidth="1"/>
    <col min="33" max="33" width="5.85546875" style="4" bestFit="1" customWidth="1"/>
    <col min="34" max="34" width="5.140625" style="4" bestFit="1" customWidth="1"/>
    <col min="35" max="35" width="4.7109375" style="4" bestFit="1" customWidth="1"/>
    <col min="36" max="36" width="5.7109375" style="4" bestFit="1" customWidth="1"/>
    <col min="37" max="37" width="6.28515625" style="4" bestFit="1" customWidth="1"/>
    <col min="38" max="38" width="6.7109375" style="4" bestFit="1" customWidth="1"/>
    <col min="39" max="39" width="6.28515625" style="4" bestFit="1" customWidth="1"/>
    <col min="40" max="40" width="8.85546875" style="4" bestFit="1" customWidth="1"/>
    <col min="41" max="41" width="4.7109375" style="4" bestFit="1" customWidth="1"/>
    <col min="42" max="42" width="4.140625" style="4" bestFit="1" customWidth="1"/>
    <col min="43" max="43" width="9.85546875" style="4" bestFit="1" customWidth="1"/>
    <col min="44" max="44" width="6.42578125" style="4" bestFit="1" customWidth="1"/>
    <col min="45" max="45" width="5.7109375" style="4" bestFit="1" customWidth="1"/>
    <col min="46" max="46" width="6.140625" style="4" bestFit="1" customWidth="1"/>
    <col min="47" max="47" width="3.5703125" style="4" bestFit="1" customWidth="1"/>
    <col min="48" max="48" width="4.85546875" style="4" bestFit="1" customWidth="1"/>
    <col min="49" max="49" width="5.5703125" style="4" bestFit="1" customWidth="1"/>
    <col min="50" max="50" width="8" style="4" bestFit="1" customWidth="1"/>
    <col min="51" max="51" width="6.28515625" style="4" bestFit="1" customWidth="1"/>
    <col min="52" max="52" width="11.28515625" style="4" bestFit="1" customWidth="1"/>
    <col min="53" max="53" width="5.85546875" style="4" bestFit="1" customWidth="1"/>
    <col min="54" max="54" width="7.85546875" style="4" bestFit="1" customWidth="1"/>
    <col min="55" max="55" width="3.85546875" style="4" bestFit="1" customWidth="1"/>
    <col min="56" max="56" width="3.140625" style="4" bestFit="1" customWidth="1"/>
    <col min="57" max="57" width="8.28515625" style="4" bestFit="1" customWidth="1"/>
    <col min="58" max="58" width="8.5703125" style="4" bestFit="1" customWidth="1"/>
    <col min="59" max="59" width="7.7109375" style="4" bestFit="1" customWidth="1"/>
    <col min="60" max="60" width="6.42578125" style="4" bestFit="1" customWidth="1"/>
    <col min="61" max="61" width="8.28515625" style="4" bestFit="1" customWidth="1"/>
    <col min="62" max="62" width="6.42578125" style="4" bestFit="1" customWidth="1"/>
    <col min="63" max="63" width="6" style="4" bestFit="1" customWidth="1"/>
    <col min="64" max="64" width="6" style="4" customWidth="1"/>
    <col min="65" max="65" width="5.42578125" style="4" bestFit="1" customWidth="1"/>
    <col min="66" max="66" width="6.5703125" style="4" bestFit="1" customWidth="1"/>
    <col min="67" max="67" width="8" style="4" bestFit="1" customWidth="1"/>
    <col min="68" max="68" width="6.42578125" style="4" bestFit="1" customWidth="1"/>
    <col min="69" max="69" width="6" style="4" bestFit="1" customWidth="1"/>
    <col min="70" max="71" width="6.7109375" style="4" bestFit="1" customWidth="1"/>
    <col min="72" max="72" width="4.85546875" style="10" bestFit="1" customWidth="1"/>
    <col min="73" max="73" width="9.85546875" style="4" bestFit="1" customWidth="1"/>
    <col min="74" max="74" width="10.140625" style="4" bestFit="1" customWidth="1"/>
    <col min="75" max="75" width="10.140625" style="4" customWidth="1"/>
    <col min="76" max="76" width="8.28515625" style="4" bestFit="1" customWidth="1"/>
    <col min="77" max="77" width="4.85546875" style="4" bestFit="1" customWidth="1"/>
    <col min="78" max="78" width="5.140625" style="4" bestFit="1" customWidth="1"/>
    <col min="79" max="79" width="6.5703125" style="4" bestFit="1" customWidth="1"/>
    <col min="80" max="81" width="6.28515625" style="4" bestFit="1" customWidth="1"/>
    <col min="82" max="82" width="8.28515625" style="4" bestFit="1" customWidth="1"/>
    <col min="83" max="83" width="6.5703125" style="4" bestFit="1" customWidth="1"/>
    <col min="84" max="84" width="4.42578125" style="4" bestFit="1" customWidth="1"/>
    <col min="85" max="85" width="7.28515625" style="4" bestFit="1" customWidth="1"/>
    <col min="86" max="86" width="4.85546875" style="4" bestFit="1" customWidth="1"/>
    <col min="87" max="87" width="9.42578125" style="4" bestFit="1" customWidth="1"/>
    <col min="88" max="88" width="6.85546875" style="4" bestFit="1" customWidth="1"/>
    <col min="89" max="89" width="5.28515625" style="4" bestFit="1" customWidth="1"/>
    <col min="90" max="90" width="6.42578125" style="4" bestFit="1" customWidth="1"/>
    <col min="91" max="91" width="9.28515625" style="19" bestFit="1" customWidth="1"/>
    <col min="92" max="92" width="6.28515625" style="4" bestFit="1" customWidth="1"/>
    <col min="93" max="93" width="6.85546875" style="4" bestFit="1" customWidth="1"/>
    <col min="94" max="94" width="6.7109375" style="4" bestFit="1" customWidth="1"/>
    <col min="95" max="95" width="5.7109375" style="4" bestFit="1" customWidth="1"/>
    <col min="96" max="96" width="6.42578125" style="4" bestFit="1" customWidth="1"/>
    <col min="97" max="97" width="5.85546875" style="4" bestFit="1" customWidth="1"/>
    <col min="98" max="98" width="4.7109375" style="4" bestFit="1" customWidth="1"/>
    <col min="99" max="99" width="12.42578125" style="4" bestFit="1" customWidth="1"/>
    <col min="100" max="100" width="5.42578125" style="4" bestFit="1" customWidth="1"/>
    <col min="101" max="101" width="7.28515625" style="4" bestFit="1" customWidth="1"/>
    <col min="102" max="102" width="11.140625" style="4" bestFit="1" customWidth="1"/>
    <col min="103" max="103" width="5" style="4" bestFit="1" customWidth="1"/>
    <col min="104" max="104" width="4.5703125" style="4" bestFit="1" customWidth="1"/>
    <col min="105" max="105" width="7.7109375" style="4" bestFit="1" customWidth="1"/>
    <col min="106" max="106" width="6" style="4" bestFit="1" customWidth="1"/>
    <col min="107" max="107" width="6.5703125" style="4" bestFit="1" customWidth="1"/>
    <col min="108" max="108" width="6.28515625" style="4" bestFit="1" customWidth="1"/>
    <col min="109" max="109" width="6.28515625" style="6" bestFit="1" customWidth="1"/>
    <col min="110" max="110" width="6.28515625" style="4" bestFit="1" customWidth="1"/>
    <col min="111" max="111" width="5.42578125" style="19" bestFit="1" customWidth="1"/>
    <col min="112" max="112" width="5.7109375" style="6" bestFit="1" customWidth="1"/>
    <col min="113" max="113" width="4.85546875" style="6" bestFit="1" customWidth="1"/>
    <col min="114" max="114" width="6" style="6" bestFit="1" customWidth="1"/>
    <col min="115" max="115" width="12.5703125" style="19" bestFit="1" customWidth="1"/>
    <col min="116" max="116" width="4.85546875" style="6" bestFit="1" customWidth="1"/>
    <col min="117" max="117" width="5.7109375" style="6" bestFit="1" customWidth="1"/>
    <col min="118" max="118" width="5.140625" style="6" bestFit="1" customWidth="1"/>
    <col min="119" max="119" width="6.85546875" style="6" bestFit="1" customWidth="1"/>
    <col min="120" max="120" width="5.140625" style="6" bestFit="1" customWidth="1"/>
    <col min="121" max="121" width="5.42578125" style="6" bestFit="1" customWidth="1"/>
    <col min="122" max="122" width="8" style="6" bestFit="1" customWidth="1"/>
    <col min="123" max="123" width="5" style="6" bestFit="1" customWidth="1"/>
    <col min="124" max="124" width="3" style="6" bestFit="1" customWidth="1"/>
    <col min="125" max="125" width="6.42578125" style="6" bestFit="1" customWidth="1"/>
    <col min="126" max="126" width="8.7109375" style="6" bestFit="1" customWidth="1"/>
    <col min="127" max="127" width="4.7109375" style="6" bestFit="1" customWidth="1"/>
    <col min="128" max="128" width="7.28515625" style="6" bestFit="1" customWidth="1"/>
    <col min="129" max="129" width="11.28515625" style="6" bestFit="1" customWidth="1"/>
    <col min="130" max="130" width="7.85546875" style="4" bestFit="1" customWidth="1"/>
    <col min="131" max="131" width="8.7109375" style="6" bestFit="1" customWidth="1"/>
    <col min="132" max="132" width="7.28515625" style="4" bestFit="1" customWidth="1"/>
    <col min="133" max="133" width="5" style="6" bestFit="1" customWidth="1"/>
    <col min="134" max="134" width="5.85546875" style="6" bestFit="1" customWidth="1"/>
    <col min="135" max="135" width="8.85546875" style="6" bestFit="1" customWidth="1"/>
    <col min="136" max="136" width="4.85546875" style="6" bestFit="1" customWidth="1"/>
    <col min="137" max="137" width="6.140625" style="6" bestFit="1" customWidth="1"/>
    <col min="138" max="138" width="7.140625" style="4" bestFit="1" customWidth="1"/>
    <col min="139" max="139" width="5.140625" style="6" bestFit="1" customWidth="1"/>
    <col min="140" max="140" width="4.28515625" style="6" bestFit="1" customWidth="1"/>
    <col min="141" max="141" width="6.7109375" style="6" bestFit="1" customWidth="1"/>
    <col min="142" max="142" width="4.140625" style="6" customWidth="1"/>
    <col min="143" max="143" width="6.28515625" style="6" bestFit="1" customWidth="1"/>
    <col min="144" max="144" width="5.85546875" style="6" bestFit="1" customWidth="1"/>
    <col min="145" max="145" width="5.42578125" style="6" bestFit="1" customWidth="1"/>
    <col min="146" max="146" width="6.5703125" style="6" bestFit="1" customWidth="1"/>
    <col min="147" max="147" width="10" style="6" bestFit="1" customWidth="1"/>
    <col min="148" max="148" width="7.140625" style="6" bestFit="1" customWidth="1"/>
    <col min="149" max="149" width="4" style="6" bestFit="1" customWidth="1"/>
    <col min="150" max="150" width="5.28515625" style="6" bestFit="1" customWidth="1"/>
    <col min="151" max="151" width="5.5703125" style="6" bestFit="1" customWidth="1"/>
    <col min="152" max="152" width="4.42578125" style="6" bestFit="1" customWidth="1"/>
    <col min="153" max="153" width="7.140625" style="6" bestFit="1" customWidth="1"/>
    <col min="154" max="160" width="9.140625" style="6"/>
    <col min="161" max="161" width="9.140625" style="19"/>
    <col min="162" max="177" width="9.140625" style="6"/>
    <col min="178" max="178" width="9.140625" style="19"/>
    <col min="179" max="16384" width="9.140625" style="6"/>
  </cols>
  <sheetData>
    <row r="1" spans="1:188" ht="13.5" thickBot="1" x14ac:dyDescent="0.25">
      <c r="A1" s="44"/>
      <c r="B1" s="250" t="s">
        <v>34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2"/>
      <c r="AB1" s="7"/>
      <c r="AC1" s="244" t="s">
        <v>36</v>
      </c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6"/>
      <c r="CJ1" s="7"/>
      <c r="CK1" s="244" t="s">
        <v>37</v>
      </c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6"/>
      <c r="DB1" s="11"/>
      <c r="DC1" s="244" t="s">
        <v>38</v>
      </c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6"/>
      <c r="ED1" s="91"/>
      <c r="EE1" s="253" t="s">
        <v>61</v>
      </c>
      <c r="EF1" s="254"/>
      <c r="EG1" s="255"/>
      <c r="EH1" s="91"/>
      <c r="EI1" s="247" t="s">
        <v>71</v>
      </c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9"/>
      <c r="EX1" s="92"/>
      <c r="FA1" s="4"/>
      <c r="FE1" s="6"/>
      <c r="FO1" s="19"/>
      <c r="FV1" s="6"/>
      <c r="GF1" s="19"/>
    </row>
    <row r="2" spans="1:188" x14ac:dyDescent="0.2">
      <c r="A2" s="28" t="s">
        <v>0</v>
      </c>
      <c r="B2" s="140" t="s">
        <v>44</v>
      </c>
      <c r="C2" s="138" t="s">
        <v>249</v>
      </c>
      <c r="D2" s="138" t="s">
        <v>3</v>
      </c>
      <c r="E2" s="138" t="s">
        <v>4</v>
      </c>
      <c r="F2" s="138" t="s">
        <v>105</v>
      </c>
      <c r="G2" s="138" t="s">
        <v>299</v>
      </c>
      <c r="H2" s="139" t="s">
        <v>318</v>
      </c>
      <c r="I2" s="137" t="s">
        <v>16</v>
      </c>
      <c r="J2" s="138" t="s">
        <v>8</v>
      </c>
      <c r="K2" s="138" t="s">
        <v>55</v>
      </c>
      <c r="L2" s="138" t="s">
        <v>18</v>
      </c>
      <c r="M2" s="138" t="s">
        <v>7</v>
      </c>
      <c r="N2" s="138" t="s">
        <v>20</v>
      </c>
      <c r="O2" s="138" t="s">
        <v>72</v>
      </c>
      <c r="P2" s="139" t="s">
        <v>94</v>
      </c>
      <c r="Q2" s="138" t="s">
        <v>24</v>
      </c>
      <c r="R2" s="138" t="s">
        <v>6</v>
      </c>
      <c r="S2" s="138" t="s">
        <v>22</v>
      </c>
      <c r="T2" s="138" t="s">
        <v>9</v>
      </c>
      <c r="U2" s="138" t="s">
        <v>62</v>
      </c>
      <c r="V2" s="138" t="s">
        <v>5</v>
      </c>
      <c r="W2" s="138" t="s">
        <v>56</v>
      </c>
      <c r="X2" s="138" t="s">
        <v>14</v>
      </c>
      <c r="Y2" s="138" t="s">
        <v>73</v>
      </c>
      <c r="Z2" s="138" t="s">
        <v>2</v>
      </c>
      <c r="AA2" s="141" t="s">
        <v>319</v>
      </c>
      <c r="AB2" s="7"/>
      <c r="AC2" s="147" t="s">
        <v>320</v>
      </c>
      <c r="AD2" s="4" t="s">
        <v>40</v>
      </c>
      <c r="AE2" s="53" t="s">
        <v>404</v>
      </c>
      <c r="AF2" s="4" t="s">
        <v>50</v>
      </c>
      <c r="AG2" s="25" t="s">
        <v>300</v>
      </c>
      <c r="AH2" s="4" t="s">
        <v>13</v>
      </c>
      <c r="AI2" s="4" t="s">
        <v>370</v>
      </c>
      <c r="AJ2" s="4" t="s">
        <v>67</v>
      </c>
      <c r="AK2" s="53" t="s">
        <v>405</v>
      </c>
      <c r="AL2" s="4" t="s">
        <v>45</v>
      </c>
      <c r="AM2" s="4" t="s">
        <v>46</v>
      </c>
      <c r="AN2" s="4" t="s">
        <v>68</v>
      </c>
      <c r="AO2" s="4" t="s">
        <v>371</v>
      </c>
      <c r="AP2" s="4" t="s">
        <v>98</v>
      </c>
      <c r="AQ2" s="4" t="s">
        <v>414</v>
      </c>
      <c r="AR2" s="4" t="s">
        <v>372</v>
      </c>
      <c r="AS2" s="4" t="s">
        <v>39</v>
      </c>
      <c r="AT2" s="25" t="s">
        <v>301</v>
      </c>
      <c r="AU2" s="25" t="s">
        <v>373</v>
      </c>
      <c r="AV2" s="4" t="s">
        <v>16</v>
      </c>
      <c r="AW2" s="4" t="s">
        <v>41</v>
      </c>
      <c r="AX2" s="4" t="s">
        <v>97</v>
      </c>
      <c r="AY2" s="25" t="s">
        <v>321</v>
      </c>
      <c r="AZ2" s="4" t="s">
        <v>91</v>
      </c>
      <c r="BA2" s="4" t="s">
        <v>177</v>
      </c>
      <c r="BB2" s="4" t="s">
        <v>64</v>
      </c>
      <c r="BC2" s="4" t="s">
        <v>66</v>
      </c>
      <c r="BD2" s="4" t="s">
        <v>10</v>
      </c>
      <c r="BE2" s="4" t="s">
        <v>74</v>
      </c>
      <c r="BF2" s="4" t="s">
        <v>35</v>
      </c>
      <c r="BG2" s="25" t="s">
        <v>302</v>
      </c>
      <c r="BH2" s="25" t="s">
        <v>376</v>
      </c>
      <c r="BI2" s="53" t="s">
        <v>388</v>
      </c>
      <c r="BJ2" s="25" t="s">
        <v>375</v>
      </c>
      <c r="BK2" s="4" t="s">
        <v>419</v>
      </c>
      <c r="BL2" s="4" t="s">
        <v>450</v>
      </c>
      <c r="BM2" s="4" t="s">
        <v>65</v>
      </c>
      <c r="BN2" s="4" t="s">
        <v>69</v>
      </c>
      <c r="BO2" s="25" t="s">
        <v>306</v>
      </c>
      <c r="BP2" s="24" t="s">
        <v>322</v>
      </c>
      <c r="BQ2" s="4" t="s">
        <v>63</v>
      </c>
      <c r="BR2" s="4" t="s">
        <v>421</v>
      </c>
      <c r="BS2" s="4" t="s">
        <v>51</v>
      </c>
      <c r="BT2" s="24" t="s">
        <v>323</v>
      </c>
      <c r="BU2" s="4" t="s">
        <v>94</v>
      </c>
      <c r="BV2" s="4" t="s">
        <v>76</v>
      </c>
      <c r="BW2" s="4" t="s">
        <v>452</v>
      </c>
      <c r="BX2" s="4" t="s">
        <v>52</v>
      </c>
      <c r="BY2" s="10" t="s">
        <v>377</v>
      </c>
      <c r="BZ2" s="4" t="s">
        <v>75</v>
      </c>
      <c r="CA2" s="4" t="s">
        <v>378</v>
      </c>
      <c r="CB2" s="4" t="s">
        <v>70</v>
      </c>
      <c r="CC2" s="4" t="s">
        <v>406</v>
      </c>
      <c r="CD2" s="4" t="s">
        <v>451</v>
      </c>
      <c r="CE2" s="4" t="s">
        <v>77</v>
      </c>
      <c r="CF2" s="4" t="s">
        <v>83</v>
      </c>
      <c r="CG2" s="4" t="s">
        <v>26</v>
      </c>
      <c r="CH2" s="4" t="s">
        <v>43</v>
      </c>
      <c r="CI2" s="43" t="s">
        <v>59</v>
      </c>
      <c r="CJ2" s="7"/>
      <c r="CK2" s="3" t="s">
        <v>283</v>
      </c>
      <c r="CL2" s="4" t="s">
        <v>96</v>
      </c>
      <c r="CM2" s="4" t="s">
        <v>108</v>
      </c>
      <c r="CN2" s="4" t="s">
        <v>109</v>
      </c>
      <c r="CO2" s="4" t="s">
        <v>28</v>
      </c>
      <c r="CP2" s="4" t="s">
        <v>17</v>
      </c>
      <c r="CQ2" s="4" t="s">
        <v>31</v>
      </c>
      <c r="CR2" s="10" t="s">
        <v>111</v>
      </c>
      <c r="CS2" s="4" t="s">
        <v>18</v>
      </c>
      <c r="CT2" s="4" t="s">
        <v>47</v>
      </c>
      <c r="CU2" s="4" t="s">
        <v>407</v>
      </c>
      <c r="CV2" s="4" t="s">
        <v>112</v>
      </c>
      <c r="CW2" s="4" t="s">
        <v>15</v>
      </c>
      <c r="CX2" s="4" t="s">
        <v>15</v>
      </c>
      <c r="CY2" s="4" t="s">
        <v>99</v>
      </c>
      <c r="CZ2" s="4" t="s">
        <v>78</v>
      </c>
      <c r="DA2" s="43" t="s">
        <v>79</v>
      </c>
      <c r="DB2" s="11"/>
      <c r="DC2" s="69" t="s">
        <v>305</v>
      </c>
      <c r="DD2" s="53" t="s">
        <v>411</v>
      </c>
      <c r="DE2" s="53" t="s">
        <v>408</v>
      </c>
      <c r="DF2" s="4" t="s">
        <v>57</v>
      </c>
      <c r="DG2" s="4" t="s">
        <v>115</v>
      </c>
      <c r="DH2" s="4" t="s">
        <v>33</v>
      </c>
      <c r="DI2" s="4" t="s">
        <v>54</v>
      </c>
      <c r="DJ2" s="25" t="s">
        <v>324</v>
      </c>
      <c r="DK2" s="4" t="s">
        <v>100</v>
      </c>
      <c r="DL2" s="4" t="s">
        <v>32</v>
      </c>
      <c r="DM2" s="4" t="s">
        <v>102</v>
      </c>
      <c r="DN2" s="10" t="s">
        <v>297</v>
      </c>
      <c r="DO2" s="4" t="s">
        <v>379</v>
      </c>
      <c r="DP2" s="4" t="s">
        <v>23</v>
      </c>
      <c r="DQ2" s="4" t="s">
        <v>53</v>
      </c>
      <c r="DR2" s="4" t="s">
        <v>417</v>
      </c>
      <c r="DS2" s="53" t="s">
        <v>409</v>
      </c>
      <c r="DT2" s="53" t="s">
        <v>410</v>
      </c>
      <c r="DU2" s="10" t="s">
        <v>380</v>
      </c>
      <c r="DV2" s="4" t="s">
        <v>58</v>
      </c>
      <c r="DW2" s="4" t="s">
        <v>80</v>
      </c>
      <c r="DX2" s="4" t="s">
        <v>101</v>
      </c>
      <c r="DY2" s="4" t="s">
        <v>48</v>
      </c>
      <c r="DZ2" s="4" t="s">
        <v>381</v>
      </c>
      <c r="EA2" s="4" t="s">
        <v>382</v>
      </c>
      <c r="EB2" s="4" t="s">
        <v>42</v>
      </c>
      <c r="EC2" s="43" t="s">
        <v>30</v>
      </c>
      <c r="ED2" s="11"/>
      <c r="EE2" s="148" t="s">
        <v>117</v>
      </c>
      <c r="EF2" s="13" t="s">
        <v>32</v>
      </c>
      <c r="EG2" s="149" t="s">
        <v>60</v>
      </c>
      <c r="EH2" s="82"/>
      <c r="EI2" s="31" t="s">
        <v>201</v>
      </c>
      <c r="EJ2" s="31" t="s">
        <v>82</v>
      </c>
      <c r="EK2" s="31" t="s">
        <v>383</v>
      </c>
      <c r="EL2" s="31" t="s">
        <v>86</v>
      </c>
      <c r="EM2" s="31" t="s">
        <v>12</v>
      </c>
      <c r="EN2" s="31" t="s">
        <v>18</v>
      </c>
      <c r="EO2" s="31" t="s">
        <v>20</v>
      </c>
      <c r="EP2" s="31" t="s">
        <v>384</v>
      </c>
      <c r="EQ2" s="31" t="s">
        <v>385</v>
      </c>
      <c r="ER2" s="31" t="s">
        <v>85</v>
      </c>
      <c r="ES2" s="31" t="s">
        <v>81</v>
      </c>
      <c r="ET2" s="31" t="s">
        <v>386</v>
      </c>
      <c r="EU2" s="31" t="s">
        <v>84</v>
      </c>
      <c r="EV2" s="31" t="s">
        <v>83</v>
      </c>
      <c r="EW2" s="93" t="s">
        <v>387</v>
      </c>
      <c r="FE2" s="6"/>
      <c r="FO2" s="19"/>
      <c r="FV2" s="6"/>
      <c r="GF2" s="19"/>
    </row>
    <row r="3" spans="1:188" x14ac:dyDescent="0.2">
      <c r="A3" s="3"/>
      <c r="B3" s="69"/>
      <c r="C3" s="25" t="s">
        <v>250</v>
      </c>
      <c r="D3" s="25" t="s">
        <v>87</v>
      </c>
      <c r="E3" s="25"/>
      <c r="F3" s="25" t="s">
        <v>104</v>
      </c>
      <c r="G3" s="25"/>
      <c r="H3" s="25"/>
      <c r="I3" s="25"/>
      <c r="J3" s="25" t="s">
        <v>88</v>
      </c>
      <c r="K3" s="25"/>
      <c r="L3" s="25"/>
      <c r="M3" s="25"/>
      <c r="N3" s="25" t="s">
        <v>107</v>
      </c>
      <c r="O3" s="25" t="s">
        <v>89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42"/>
      <c r="AB3" s="7"/>
      <c r="AC3" s="74"/>
      <c r="AN3" s="4" t="s">
        <v>90</v>
      </c>
      <c r="AQ3" s="4" t="s">
        <v>413</v>
      </c>
      <c r="AR3" s="4" t="s">
        <v>412</v>
      </c>
      <c r="AZ3" s="4" t="s">
        <v>92</v>
      </c>
      <c r="BA3" s="4" t="s">
        <v>415</v>
      </c>
      <c r="BI3" s="4" t="s">
        <v>389</v>
      </c>
      <c r="BK3" s="4" t="s">
        <v>420</v>
      </c>
      <c r="BO3" s="25" t="s">
        <v>307</v>
      </c>
      <c r="BP3" s="25"/>
      <c r="BR3" s="4" t="s">
        <v>420</v>
      </c>
      <c r="BT3" s="4"/>
      <c r="BU3" s="4" t="s">
        <v>93</v>
      </c>
      <c r="BW3" s="4" t="s">
        <v>453</v>
      </c>
      <c r="BY3" s="10"/>
      <c r="CI3" s="43"/>
      <c r="CJ3" s="7"/>
      <c r="CK3" s="3" t="s">
        <v>110</v>
      </c>
      <c r="CL3" s="4" t="s">
        <v>95</v>
      </c>
      <c r="CM3" s="4" t="s">
        <v>110</v>
      </c>
      <c r="CO3" s="4" t="s">
        <v>110</v>
      </c>
      <c r="CR3" s="10"/>
      <c r="CS3" s="4" t="s">
        <v>110</v>
      </c>
      <c r="CU3" s="4" t="s">
        <v>416</v>
      </c>
      <c r="CV3" s="4" t="s">
        <v>113</v>
      </c>
      <c r="CX3" s="4" t="s">
        <v>291</v>
      </c>
      <c r="DA3" s="43" t="s">
        <v>114</v>
      </c>
      <c r="DB3" s="11"/>
      <c r="DC3" s="3"/>
      <c r="DE3" s="4"/>
      <c r="DG3" s="4"/>
      <c r="DH3" s="4"/>
      <c r="DI3" s="4"/>
      <c r="DJ3" s="4"/>
      <c r="DK3" s="4" t="s">
        <v>296</v>
      </c>
      <c r="DL3" s="4"/>
      <c r="DM3" s="4" t="s">
        <v>103</v>
      </c>
      <c r="DN3" s="10"/>
      <c r="DO3" s="4"/>
      <c r="DP3" s="4"/>
      <c r="DQ3" s="4"/>
      <c r="DR3" s="4" t="s">
        <v>418</v>
      </c>
      <c r="DS3" s="4"/>
      <c r="DT3" s="4"/>
      <c r="DU3" s="10"/>
      <c r="DV3" s="4" t="s">
        <v>106</v>
      </c>
      <c r="DW3" s="4"/>
      <c r="DX3" s="4"/>
      <c r="DY3" s="4" t="s">
        <v>116</v>
      </c>
      <c r="EA3" s="4"/>
      <c r="EC3" s="43"/>
      <c r="ED3" s="11"/>
      <c r="EE3" s="148" t="s">
        <v>118</v>
      </c>
      <c r="EF3" s="13"/>
      <c r="EG3" s="149"/>
      <c r="EH3" s="8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94"/>
      <c r="FE3" s="6"/>
      <c r="FO3" s="19"/>
      <c r="FV3" s="6"/>
      <c r="GF3" s="19"/>
    </row>
    <row r="4" spans="1:188" ht="13.5" thickBot="1" x14ac:dyDescent="0.25">
      <c r="A4" s="29">
        <f>COUNT(A5:A980)</f>
        <v>668</v>
      </c>
      <c r="B4" s="143">
        <f t="shared" ref="B4:AA4" si="0">SUM(B5:B980)</f>
        <v>3</v>
      </c>
      <c r="C4" s="144">
        <f t="shared" si="0"/>
        <v>224</v>
      </c>
      <c r="D4" s="144">
        <f t="shared" si="0"/>
        <v>615</v>
      </c>
      <c r="E4" s="144">
        <f t="shared" si="0"/>
        <v>620</v>
      </c>
      <c r="F4" s="144">
        <f t="shared" si="0"/>
        <v>219.8</v>
      </c>
      <c r="G4" s="144">
        <f t="shared" si="0"/>
        <v>2</v>
      </c>
      <c r="H4" s="144">
        <f t="shared" si="0"/>
        <v>1</v>
      </c>
      <c r="I4" s="144">
        <f t="shared" si="0"/>
        <v>6</v>
      </c>
      <c r="J4" s="144">
        <f t="shared" si="0"/>
        <v>550</v>
      </c>
      <c r="K4" s="144">
        <f t="shared" si="0"/>
        <v>99</v>
      </c>
      <c r="L4" s="144">
        <f t="shared" si="0"/>
        <v>18</v>
      </c>
      <c r="M4" s="144">
        <f t="shared" si="0"/>
        <v>154</v>
      </c>
      <c r="N4" s="144">
        <f t="shared" si="0"/>
        <v>23</v>
      </c>
      <c r="O4" s="144">
        <f t="shared" si="0"/>
        <v>4</v>
      </c>
      <c r="P4" s="144">
        <f t="shared" si="0"/>
        <v>14.4</v>
      </c>
      <c r="Q4" s="144">
        <f t="shared" si="0"/>
        <v>1</v>
      </c>
      <c r="R4" s="144">
        <f t="shared" si="0"/>
        <v>80</v>
      </c>
      <c r="S4" s="144">
        <f t="shared" si="0"/>
        <v>4</v>
      </c>
      <c r="T4" s="144">
        <f t="shared" si="0"/>
        <v>279</v>
      </c>
      <c r="U4" s="144">
        <f t="shared" si="0"/>
        <v>52.1</v>
      </c>
      <c r="V4" s="144">
        <f t="shared" si="0"/>
        <v>422</v>
      </c>
      <c r="W4" s="144">
        <f t="shared" si="0"/>
        <v>11</v>
      </c>
      <c r="X4" s="144">
        <f t="shared" si="0"/>
        <v>5</v>
      </c>
      <c r="Y4" s="144">
        <f t="shared" si="0"/>
        <v>3</v>
      </c>
      <c r="Z4" s="144">
        <f t="shared" si="0"/>
        <v>499</v>
      </c>
      <c r="AA4" s="145">
        <f t="shared" si="0"/>
        <v>1</v>
      </c>
      <c r="AB4" s="146"/>
      <c r="AC4" s="143">
        <f t="shared" ref="AC4:BH4" si="1">SUM(AC5:AC980)</f>
        <v>2</v>
      </c>
      <c r="AD4" s="144">
        <f t="shared" si="1"/>
        <v>38</v>
      </c>
      <c r="AE4" s="144">
        <f t="shared" si="1"/>
        <v>9</v>
      </c>
      <c r="AF4" s="144">
        <f t="shared" si="1"/>
        <v>2</v>
      </c>
      <c r="AG4" s="144">
        <f t="shared" si="1"/>
        <v>1</v>
      </c>
      <c r="AH4" s="144">
        <f t="shared" si="1"/>
        <v>95</v>
      </c>
      <c r="AI4" s="144">
        <f t="shared" si="1"/>
        <v>14</v>
      </c>
      <c r="AJ4" s="144">
        <f t="shared" si="1"/>
        <v>3</v>
      </c>
      <c r="AK4" s="144">
        <f t="shared" si="1"/>
        <v>1</v>
      </c>
      <c r="AL4" s="144">
        <f t="shared" si="1"/>
        <v>16</v>
      </c>
      <c r="AM4" s="144">
        <f t="shared" si="1"/>
        <v>4</v>
      </c>
      <c r="AN4" s="144">
        <f t="shared" si="1"/>
        <v>20</v>
      </c>
      <c r="AO4" s="144">
        <f t="shared" si="1"/>
        <v>1</v>
      </c>
      <c r="AP4" s="144">
        <f t="shared" si="1"/>
        <v>1</v>
      </c>
      <c r="AQ4" s="144">
        <f t="shared" si="1"/>
        <v>32</v>
      </c>
      <c r="AR4" s="144">
        <f t="shared" si="1"/>
        <v>30</v>
      </c>
      <c r="AS4" s="144">
        <f t="shared" si="1"/>
        <v>46</v>
      </c>
      <c r="AT4" s="144">
        <f t="shared" si="1"/>
        <v>2</v>
      </c>
      <c r="AU4" s="144">
        <f t="shared" si="1"/>
        <v>2</v>
      </c>
      <c r="AV4" s="144">
        <f t="shared" si="1"/>
        <v>205</v>
      </c>
      <c r="AW4" s="144">
        <f t="shared" si="1"/>
        <v>3</v>
      </c>
      <c r="AX4" s="144">
        <f t="shared" si="1"/>
        <v>86</v>
      </c>
      <c r="AY4" s="144">
        <f t="shared" si="1"/>
        <v>32</v>
      </c>
      <c r="AZ4" s="144">
        <f t="shared" si="1"/>
        <v>12</v>
      </c>
      <c r="BA4" s="144">
        <f t="shared" si="1"/>
        <v>6</v>
      </c>
      <c r="BB4" s="144">
        <f t="shared" si="1"/>
        <v>18</v>
      </c>
      <c r="BC4" s="144">
        <f t="shared" si="1"/>
        <v>6</v>
      </c>
      <c r="BD4" s="144">
        <f t="shared" si="1"/>
        <v>10</v>
      </c>
      <c r="BE4" s="144">
        <f t="shared" si="1"/>
        <v>60</v>
      </c>
      <c r="BF4" s="144">
        <f t="shared" si="1"/>
        <v>56</v>
      </c>
      <c r="BG4" s="144">
        <f t="shared" si="1"/>
        <v>11</v>
      </c>
      <c r="BH4" s="144">
        <f t="shared" si="1"/>
        <v>5</v>
      </c>
      <c r="BI4" s="144">
        <f t="shared" ref="BI4:CI4" si="2">SUM(BI5:BI980)</f>
        <v>28</v>
      </c>
      <c r="BJ4" s="144">
        <f t="shared" si="2"/>
        <v>36</v>
      </c>
      <c r="BK4" s="144">
        <f t="shared" si="2"/>
        <v>26</v>
      </c>
      <c r="BL4" s="144">
        <f t="shared" si="2"/>
        <v>21</v>
      </c>
      <c r="BM4" s="144">
        <f t="shared" si="2"/>
        <v>10</v>
      </c>
      <c r="BN4" s="144">
        <f t="shared" si="2"/>
        <v>1</v>
      </c>
      <c r="BO4" s="144">
        <f t="shared" si="2"/>
        <v>35</v>
      </c>
      <c r="BP4" s="144">
        <f t="shared" si="2"/>
        <v>7</v>
      </c>
      <c r="BQ4" s="144">
        <f t="shared" si="2"/>
        <v>42.1</v>
      </c>
      <c r="BR4" s="144">
        <f t="shared" si="2"/>
        <v>2</v>
      </c>
      <c r="BS4" s="144">
        <f t="shared" si="2"/>
        <v>11</v>
      </c>
      <c r="BT4" s="144">
        <f t="shared" si="2"/>
        <v>2</v>
      </c>
      <c r="BU4" s="144">
        <f t="shared" si="2"/>
        <v>3</v>
      </c>
      <c r="BV4" s="144">
        <f t="shared" si="2"/>
        <v>88.6</v>
      </c>
      <c r="BW4" s="144">
        <f t="shared" si="2"/>
        <v>13</v>
      </c>
      <c r="BX4" s="144">
        <f t="shared" si="2"/>
        <v>38</v>
      </c>
      <c r="BY4" s="144">
        <f t="shared" si="2"/>
        <v>19</v>
      </c>
      <c r="BZ4" s="144">
        <f t="shared" si="2"/>
        <v>10</v>
      </c>
      <c r="CA4" s="144">
        <f t="shared" si="2"/>
        <v>2</v>
      </c>
      <c r="CB4" s="144">
        <f t="shared" si="2"/>
        <v>36</v>
      </c>
      <c r="CC4" s="144">
        <f t="shared" si="2"/>
        <v>26</v>
      </c>
      <c r="CD4" s="144">
        <f t="shared" si="2"/>
        <v>8</v>
      </c>
      <c r="CE4" s="144">
        <f t="shared" si="2"/>
        <v>4</v>
      </c>
      <c r="CF4" s="144">
        <f t="shared" si="2"/>
        <v>6</v>
      </c>
      <c r="CG4" s="144">
        <f t="shared" si="2"/>
        <v>46</v>
      </c>
      <c r="CH4" s="144">
        <f t="shared" si="2"/>
        <v>19</v>
      </c>
      <c r="CI4" s="145">
        <f t="shared" si="2"/>
        <v>1</v>
      </c>
      <c r="CJ4" s="146"/>
      <c r="CK4" s="143">
        <f t="shared" ref="CK4:DA4" si="3">SUM(CK5:CK980)</f>
        <v>1</v>
      </c>
      <c r="CL4" s="144">
        <f t="shared" si="3"/>
        <v>44</v>
      </c>
      <c r="CM4" s="144">
        <f t="shared" si="3"/>
        <v>13</v>
      </c>
      <c r="CN4" s="144">
        <f t="shared" si="3"/>
        <v>1</v>
      </c>
      <c r="CO4" s="144">
        <f t="shared" si="3"/>
        <v>159</v>
      </c>
      <c r="CP4" s="144">
        <f t="shared" si="3"/>
        <v>5</v>
      </c>
      <c r="CQ4" s="144">
        <f t="shared" si="3"/>
        <v>166</v>
      </c>
      <c r="CR4" s="144">
        <f t="shared" si="3"/>
        <v>26</v>
      </c>
      <c r="CS4" s="144">
        <f t="shared" si="3"/>
        <v>10</v>
      </c>
      <c r="CT4" s="144">
        <f t="shared" si="3"/>
        <v>68</v>
      </c>
      <c r="CU4" s="144">
        <f t="shared" si="3"/>
        <v>72</v>
      </c>
      <c r="CV4" s="144">
        <f t="shared" si="3"/>
        <v>3</v>
      </c>
      <c r="CW4" s="144">
        <f t="shared" si="3"/>
        <v>4</v>
      </c>
      <c r="CX4" s="144">
        <f t="shared" si="3"/>
        <v>10</v>
      </c>
      <c r="CY4" s="144">
        <f t="shared" si="3"/>
        <v>17.5</v>
      </c>
      <c r="CZ4" s="144">
        <f t="shared" si="3"/>
        <v>73</v>
      </c>
      <c r="DA4" s="145">
        <f t="shared" si="3"/>
        <v>23</v>
      </c>
      <c r="DB4" s="146"/>
      <c r="DC4" s="143">
        <f t="shared" ref="DC4:EC4" si="4">SUM(DC5:DC980)</f>
        <v>120</v>
      </c>
      <c r="DD4" s="144">
        <f t="shared" si="4"/>
        <v>8</v>
      </c>
      <c r="DE4" s="144">
        <f t="shared" si="4"/>
        <v>2</v>
      </c>
      <c r="DF4" s="144">
        <f t="shared" si="4"/>
        <v>6</v>
      </c>
      <c r="DG4" s="144">
        <f t="shared" si="4"/>
        <v>3</v>
      </c>
      <c r="DH4" s="144">
        <f t="shared" si="4"/>
        <v>19</v>
      </c>
      <c r="DI4" s="144">
        <f t="shared" si="4"/>
        <v>13</v>
      </c>
      <c r="DJ4" s="144">
        <f t="shared" si="4"/>
        <v>3</v>
      </c>
      <c r="DK4" s="144">
        <f t="shared" si="4"/>
        <v>94</v>
      </c>
      <c r="DL4" s="144">
        <f t="shared" si="4"/>
        <v>1</v>
      </c>
      <c r="DM4" s="144">
        <f t="shared" si="4"/>
        <v>14</v>
      </c>
      <c r="DN4" s="144">
        <f t="shared" si="4"/>
        <v>3</v>
      </c>
      <c r="DO4" s="144">
        <f t="shared" si="4"/>
        <v>3</v>
      </c>
      <c r="DP4" s="144">
        <f t="shared" si="4"/>
        <v>1</v>
      </c>
      <c r="DQ4" s="144">
        <f t="shared" si="4"/>
        <v>6</v>
      </c>
      <c r="DR4" s="144">
        <f t="shared" si="4"/>
        <v>10</v>
      </c>
      <c r="DS4" s="144">
        <f t="shared" si="4"/>
        <v>49</v>
      </c>
      <c r="DT4" s="144">
        <f t="shared" si="4"/>
        <v>1</v>
      </c>
      <c r="DU4" s="144">
        <f t="shared" si="4"/>
        <v>14</v>
      </c>
      <c r="DV4" s="144">
        <f t="shared" si="4"/>
        <v>109</v>
      </c>
      <c r="DW4" s="144">
        <f t="shared" si="4"/>
        <v>2</v>
      </c>
      <c r="DX4" s="144">
        <f t="shared" si="4"/>
        <v>4</v>
      </c>
      <c r="DY4" s="144">
        <f t="shared" si="4"/>
        <v>148</v>
      </c>
      <c r="DZ4" s="144">
        <f t="shared" si="4"/>
        <v>1</v>
      </c>
      <c r="EA4" s="144">
        <f t="shared" si="4"/>
        <v>1</v>
      </c>
      <c r="EB4" s="144">
        <f t="shared" si="4"/>
        <v>60</v>
      </c>
      <c r="EC4" s="145">
        <f t="shared" si="4"/>
        <v>54</v>
      </c>
      <c r="ED4" s="146"/>
      <c r="EE4" s="143">
        <f t="shared" ref="EE4:EW4" si="5">SUM(EE5:EE980)</f>
        <v>3</v>
      </c>
      <c r="EF4" s="144">
        <f t="shared" si="5"/>
        <v>1</v>
      </c>
      <c r="EG4" s="145">
        <f t="shared" si="5"/>
        <v>2</v>
      </c>
      <c r="EH4" s="146"/>
      <c r="EI4" s="79">
        <f t="shared" si="5"/>
        <v>1</v>
      </c>
      <c r="EJ4" s="79">
        <f t="shared" si="5"/>
        <v>1</v>
      </c>
      <c r="EK4" s="79">
        <f t="shared" si="5"/>
        <v>1</v>
      </c>
      <c r="EL4" s="79">
        <f t="shared" si="5"/>
        <v>1</v>
      </c>
      <c r="EM4" s="79">
        <f t="shared" si="5"/>
        <v>1</v>
      </c>
      <c r="EN4" s="79">
        <f t="shared" si="5"/>
        <v>1</v>
      </c>
      <c r="EO4" s="79">
        <f t="shared" si="5"/>
        <v>2</v>
      </c>
      <c r="EP4" s="79">
        <f t="shared" si="5"/>
        <v>1</v>
      </c>
      <c r="EQ4" s="79">
        <f t="shared" si="5"/>
        <v>1</v>
      </c>
      <c r="ER4" s="79">
        <f t="shared" si="5"/>
        <v>1</v>
      </c>
      <c r="ES4" s="79">
        <f t="shared" si="5"/>
        <v>1</v>
      </c>
      <c r="ET4" s="79">
        <f t="shared" si="5"/>
        <v>1</v>
      </c>
      <c r="EU4" s="79">
        <f t="shared" si="5"/>
        <v>2</v>
      </c>
      <c r="EV4" s="79">
        <f t="shared" si="5"/>
        <v>2</v>
      </c>
      <c r="EW4" s="150">
        <f t="shared" si="5"/>
        <v>1</v>
      </c>
      <c r="FE4" s="6"/>
      <c r="FO4" s="19"/>
      <c r="FV4" s="6"/>
      <c r="GF4" s="19"/>
    </row>
    <row r="5" spans="1:188" x14ac:dyDescent="0.2">
      <c r="A5" s="14">
        <v>37626</v>
      </c>
      <c r="B5" s="14"/>
      <c r="C5" s="14"/>
      <c r="D5" s="4">
        <v>1</v>
      </c>
      <c r="E5" s="4">
        <v>1</v>
      </c>
      <c r="J5" s="4">
        <v>1</v>
      </c>
      <c r="M5" s="4">
        <v>1</v>
      </c>
      <c r="R5" s="4">
        <v>1</v>
      </c>
      <c r="T5" s="4">
        <v>1</v>
      </c>
      <c r="V5" s="4">
        <v>1</v>
      </c>
      <c r="Z5" s="4">
        <v>1</v>
      </c>
      <c r="AB5" s="7"/>
      <c r="AC5" s="10"/>
      <c r="AH5" s="4">
        <v>1</v>
      </c>
      <c r="AZ5" s="4">
        <v>1</v>
      </c>
      <c r="BD5" s="4">
        <v>1</v>
      </c>
      <c r="BT5" s="4"/>
      <c r="BY5" s="10"/>
      <c r="CJ5" s="7"/>
      <c r="CM5" s="4"/>
      <c r="CR5" s="10"/>
      <c r="CV5" s="4">
        <v>1</v>
      </c>
      <c r="DB5" s="11"/>
      <c r="DE5" s="4"/>
      <c r="DG5" s="4"/>
      <c r="DH5" s="4"/>
      <c r="DI5" s="4"/>
      <c r="DJ5" s="4"/>
      <c r="DK5" s="4"/>
      <c r="DL5" s="4"/>
      <c r="DM5" s="4"/>
      <c r="DN5" s="10"/>
      <c r="DO5" s="4"/>
      <c r="DP5" s="4"/>
      <c r="DQ5" s="4"/>
      <c r="DR5" s="4"/>
      <c r="DS5" s="4"/>
      <c r="DT5" s="4"/>
      <c r="DU5" s="10"/>
      <c r="DV5" s="4"/>
      <c r="DW5" s="4"/>
      <c r="DX5" s="4"/>
      <c r="DY5" s="4"/>
      <c r="EA5" s="4"/>
      <c r="EB5" s="6"/>
      <c r="EC5" s="4"/>
      <c r="ED5" s="11"/>
      <c r="EH5" s="11"/>
      <c r="EI5" s="19"/>
      <c r="EJ5" s="4"/>
      <c r="EL5" s="4"/>
      <c r="ER5" s="4"/>
      <c r="FE5" s="6"/>
      <c r="FO5" s="19"/>
      <c r="FV5" s="6"/>
      <c r="GF5" s="19"/>
    </row>
    <row r="6" spans="1:188" x14ac:dyDescent="0.2">
      <c r="A6" s="14">
        <v>37633</v>
      </c>
      <c r="B6" s="14"/>
      <c r="C6" s="14"/>
      <c r="AB6" s="7"/>
      <c r="AC6" s="10"/>
      <c r="BT6" s="4"/>
      <c r="BY6" s="10"/>
      <c r="CJ6" s="7"/>
      <c r="CM6" s="4"/>
      <c r="CR6" s="10"/>
      <c r="DB6" s="11"/>
      <c r="DE6" s="4"/>
      <c r="DG6" s="4"/>
      <c r="DH6" s="4"/>
      <c r="DI6" s="4"/>
      <c r="DJ6" s="4"/>
      <c r="DK6" s="4"/>
      <c r="DL6" s="4"/>
      <c r="DM6" s="4"/>
      <c r="DN6" s="10"/>
      <c r="DO6" s="4"/>
      <c r="DP6" s="4"/>
      <c r="DQ6" s="4"/>
      <c r="DR6" s="4"/>
      <c r="DS6" s="4"/>
      <c r="DT6" s="4"/>
      <c r="DU6" s="10"/>
      <c r="DV6" s="4"/>
      <c r="DW6" s="4"/>
      <c r="DX6" s="4"/>
      <c r="DY6" s="4"/>
      <c r="EA6" s="4"/>
      <c r="EB6" s="6"/>
      <c r="EC6" s="4"/>
      <c r="ED6" s="11"/>
      <c r="EH6" s="11"/>
      <c r="EI6" s="19"/>
      <c r="EJ6" s="4"/>
      <c r="EL6" s="4"/>
      <c r="ER6" s="4"/>
      <c r="FE6" s="6"/>
      <c r="FO6" s="19"/>
      <c r="FV6" s="6"/>
      <c r="GF6" s="19"/>
    </row>
    <row r="7" spans="1:188" x14ac:dyDescent="0.2">
      <c r="A7" s="14">
        <v>37640</v>
      </c>
      <c r="B7" s="14"/>
      <c r="C7" s="14"/>
      <c r="D7" s="4">
        <v>1</v>
      </c>
      <c r="E7" s="4">
        <v>1</v>
      </c>
      <c r="J7" s="4">
        <v>1</v>
      </c>
      <c r="M7" s="4">
        <v>1</v>
      </c>
      <c r="X7" s="4">
        <v>1</v>
      </c>
      <c r="Z7" s="4">
        <v>1</v>
      </c>
      <c r="AB7" s="7"/>
      <c r="AC7" s="10"/>
      <c r="BT7" s="4"/>
      <c r="BY7" s="10"/>
      <c r="CJ7" s="7"/>
      <c r="CM7" s="4"/>
      <c r="CR7" s="10"/>
      <c r="DB7" s="11"/>
      <c r="DE7" s="4"/>
      <c r="DG7" s="4"/>
      <c r="DH7" s="4"/>
      <c r="DI7" s="4"/>
      <c r="DJ7" s="4"/>
      <c r="DK7" s="4"/>
      <c r="DL7" s="4"/>
      <c r="DM7" s="4"/>
      <c r="DN7" s="10"/>
      <c r="DO7" s="4"/>
      <c r="DP7" s="4"/>
      <c r="DQ7" s="4"/>
      <c r="DR7" s="4"/>
      <c r="DS7" s="4"/>
      <c r="DT7" s="4"/>
      <c r="DU7" s="10"/>
      <c r="DV7" s="4"/>
      <c r="DW7" s="4"/>
      <c r="DX7" s="4"/>
      <c r="DY7" s="4"/>
      <c r="EA7" s="4"/>
      <c r="EB7" s="6"/>
      <c r="EC7" s="4"/>
      <c r="ED7" s="11"/>
      <c r="EH7" s="11"/>
      <c r="EI7" s="19"/>
      <c r="EJ7" s="4"/>
      <c r="EL7" s="4"/>
      <c r="ER7" s="4"/>
      <c r="FE7" s="6"/>
      <c r="FO7" s="19"/>
      <c r="FV7" s="6"/>
      <c r="GF7" s="19"/>
    </row>
    <row r="8" spans="1:188" x14ac:dyDescent="0.2">
      <c r="A8" s="14">
        <v>37647</v>
      </c>
      <c r="B8" s="14"/>
      <c r="C8" s="14"/>
      <c r="D8" s="4">
        <v>1</v>
      </c>
      <c r="E8" s="4">
        <v>1</v>
      </c>
      <c r="J8" s="4">
        <v>1</v>
      </c>
      <c r="M8" s="4">
        <v>1</v>
      </c>
      <c r="R8" s="4">
        <v>1</v>
      </c>
      <c r="X8" s="4">
        <v>1</v>
      </c>
      <c r="Z8" s="4">
        <v>1</v>
      </c>
      <c r="AB8" s="7"/>
      <c r="AC8" s="10"/>
      <c r="BD8" s="4">
        <v>1</v>
      </c>
      <c r="BK8" s="4">
        <v>1</v>
      </c>
      <c r="BT8" s="4"/>
      <c r="BY8" s="10"/>
      <c r="CJ8" s="7"/>
      <c r="CM8" s="4"/>
      <c r="CR8" s="10"/>
      <c r="DB8" s="11"/>
      <c r="DE8" s="4"/>
      <c r="DG8" s="4"/>
      <c r="DH8" s="4"/>
      <c r="DI8" s="4"/>
      <c r="DJ8" s="4"/>
      <c r="DK8" s="4"/>
      <c r="DL8" s="4"/>
      <c r="DM8" s="4"/>
      <c r="DN8" s="10"/>
      <c r="DO8" s="4"/>
      <c r="DP8" s="4"/>
      <c r="DQ8" s="4"/>
      <c r="DR8" s="4"/>
      <c r="DS8" s="4"/>
      <c r="DT8" s="4"/>
      <c r="DU8" s="10"/>
      <c r="DV8" s="4"/>
      <c r="DW8" s="4"/>
      <c r="DX8" s="4"/>
      <c r="DY8" s="4"/>
      <c r="EA8" s="4"/>
      <c r="EB8" s="6"/>
      <c r="EC8" s="4"/>
      <c r="ED8" s="11"/>
      <c r="EH8" s="11"/>
      <c r="EI8" s="19"/>
      <c r="EJ8" s="4"/>
      <c r="EL8" s="4"/>
      <c r="ER8" s="4"/>
      <c r="FE8" s="6"/>
      <c r="FO8" s="19"/>
      <c r="FV8" s="6"/>
      <c r="GF8" s="19"/>
    </row>
    <row r="9" spans="1:188" x14ac:dyDescent="0.2">
      <c r="A9" s="14">
        <v>37654</v>
      </c>
      <c r="B9" s="14"/>
      <c r="C9" s="14"/>
      <c r="D9" s="4">
        <v>1</v>
      </c>
      <c r="E9" s="4">
        <v>1</v>
      </c>
      <c r="J9" s="4">
        <v>1</v>
      </c>
      <c r="T9" s="4">
        <v>1</v>
      </c>
      <c r="V9" s="4">
        <v>1</v>
      </c>
      <c r="Z9" s="4">
        <v>1</v>
      </c>
      <c r="AB9" s="7"/>
      <c r="AC9" s="10"/>
      <c r="AV9" s="4">
        <v>1</v>
      </c>
      <c r="BD9" s="4">
        <v>1</v>
      </c>
      <c r="BT9" s="4"/>
      <c r="BY9" s="10"/>
      <c r="CJ9" s="7"/>
      <c r="CM9" s="4"/>
      <c r="CR9" s="10"/>
      <c r="CW9" s="4">
        <v>1</v>
      </c>
      <c r="DB9" s="11"/>
      <c r="DE9" s="4"/>
      <c r="DG9" s="4"/>
      <c r="DH9" s="4"/>
      <c r="DI9" s="4"/>
      <c r="DJ9" s="4"/>
      <c r="DK9" s="4"/>
      <c r="DL9" s="4"/>
      <c r="DM9" s="4"/>
      <c r="DN9" s="10"/>
      <c r="DO9" s="4"/>
      <c r="DP9" s="4"/>
      <c r="DQ9" s="4"/>
      <c r="DR9" s="4"/>
      <c r="DS9" s="4"/>
      <c r="DT9" s="4"/>
      <c r="DU9" s="10"/>
      <c r="DV9" s="4"/>
      <c r="DW9" s="4"/>
      <c r="DX9" s="4"/>
      <c r="DY9" s="4"/>
      <c r="EA9" s="4"/>
      <c r="EB9" s="6"/>
      <c r="EC9" s="4"/>
      <c r="ED9" s="11"/>
      <c r="EH9" s="11"/>
      <c r="EI9" s="19"/>
      <c r="EJ9" s="4"/>
      <c r="EL9" s="4"/>
      <c r="ER9" s="4"/>
      <c r="FE9" s="6"/>
      <c r="FO9" s="19"/>
      <c r="FV9" s="6"/>
      <c r="GF9" s="19"/>
    </row>
    <row r="10" spans="1:188" x14ac:dyDescent="0.2">
      <c r="A10" s="14">
        <v>37661</v>
      </c>
      <c r="B10" s="14"/>
      <c r="C10" s="14"/>
      <c r="D10" s="4">
        <v>1</v>
      </c>
      <c r="E10" s="4">
        <v>1</v>
      </c>
      <c r="J10" s="4">
        <v>1</v>
      </c>
      <c r="V10" s="4">
        <v>1</v>
      </c>
      <c r="Z10" s="4">
        <v>1</v>
      </c>
      <c r="AB10" s="7"/>
      <c r="AC10" s="10"/>
      <c r="BD10" s="4">
        <v>1</v>
      </c>
      <c r="BK10" s="4">
        <v>1</v>
      </c>
      <c r="BT10" s="4"/>
      <c r="BY10" s="10"/>
      <c r="CJ10" s="7"/>
      <c r="CM10" s="4"/>
      <c r="CP10" s="4">
        <v>1</v>
      </c>
      <c r="CR10" s="10"/>
      <c r="DB10" s="11"/>
      <c r="DE10" s="4"/>
      <c r="DG10" s="4"/>
      <c r="DH10" s="4"/>
      <c r="DI10" s="4"/>
      <c r="DJ10" s="4"/>
      <c r="DK10" s="4"/>
      <c r="DL10" s="4"/>
      <c r="DM10" s="4"/>
      <c r="DN10" s="10"/>
      <c r="DO10" s="4"/>
      <c r="DP10" s="4"/>
      <c r="DQ10" s="4"/>
      <c r="DR10" s="4"/>
      <c r="DS10" s="4"/>
      <c r="DT10" s="4"/>
      <c r="DU10" s="10"/>
      <c r="DV10" s="4"/>
      <c r="DW10" s="4"/>
      <c r="DX10" s="4"/>
      <c r="DY10" s="4"/>
      <c r="EA10" s="4"/>
      <c r="EB10" s="6"/>
      <c r="EC10" s="4"/>
      <c r="ED10" s="11"/>
      <c r="EH10" s="11"/>
      <c r="EI10" s="19"/>
      <c r="EJ10" s="4"/>
      <c r="EL10" s="4"/>
      <c r="EM10" s="4"/>
      <c r="ER10" s="4"/>
      <c r="FE10" s="6"/>
      <c r="FO10" s="19"/>
      <c r="FV10" s="6"/>
      <c r="GF10" s="19"/>
    </row>
    <row r="11" spans="1:188" x14ac:dyDescent="0.2">
      <c r="A11" s="14">
        <v>37668</v>
      </c>
      <c r="B11" s="14"/>
      <c r="C11" s="14"/>
      <c r="D11" s="4">
        <v>1</v>
      </c>
      <c r="E11" s="4">
        <v>1</v>
      </c>
      <c r="M11" s="4">
        <v>1</v>
      </c>
      <c r="T11" s="4">
        <v>1</v>
      </c>
      <c r="V11" s="4">
        <v>1</v>
      </c>
      <c r="Z11" s="4">
        <v>1</v>
      </c>
      <c r="AB11" s="7"/>
      <c r="AC11" s="10"/>
      <c r="AZ11" s="4">
        <v>1</v>
      </c>
      <c r="BD11" s="4">
        <v>1</v>
      </c>
      <c r="BT11" s="4"/>
      <c r="BY11" s="10"/>
      <c r="CJ11" s="7"/>
      <c r="CM11" s="4"/>
      <c r="CR11" s="10"/>
      <c r="CW11" s="4">
        <v>1</v>
      </c>
      <c r="DB11" s="11"/>
      <c r="DE11" s="4"/>
      <c r="DG11" s="4"/>
      <c r="DH11" s="4"/>
      <c r="DI11" s="4"/>
      <c r="DJ11" s="4"/>
      <c r="DK11" s="4"/>
      <c r="DL11" s="4"/>
      <c r="DM11" s="4"/>
      <c r="DN11" s="10"/>
      <c r="DO11" s="4"/>
      <c r="DP11" s="4"/>
      <c r="DQ11" s="4"/>
      <c r="DR11" s="4"/>
      <c r="DS11" s="4"/>
      <c r="DT11" s="4"/>
      <c r="DU11" s="10"/>
      <c r="DV11" s="4"/>
      <c r="DW11" s="4"/>
      <c r="DX11" s="4"/>
      <c r="DY11" s="4"/>
      <c r="EA11" s="4"/>
      <c r="EB11" s="6"/>
      <c r="EC11" s="4"/>
      <c r="ED11" s="11"/>
      <c r="EH11" s="11"/>
      <c r="EI11" s="19"/>
      <c r="EJ11" s="4"/>
      <c r="EL11" s="4"/>
      <c r="ER11" s="4"/>
      <c r="FE11" s="6"/>
      <c r="FO11" s="19"/>
      <c r="FV11" s="6"/>
      <c r="GF11" s="19"/>
    </row>
    <row r="12" spans="1:188" x14ac:dyDescent="0.2">
      <c r="A12" s="14">
        <v>37675</v>
      </c>
      <c r="B12" s="14"/>
      <c r="C12" s="14"/>
      <c r="D12" s="4">
        <v>1</v>
      </c>
      <c r="E12" s="4">
        <v>1</v>
      </c>
      <c r="M12" s="4">
        <v>1</v>
      </c>
      <c r="T12" s="4">
        <v>1</v>
      </c>
      <c r="V12" s="4">
        <v>1</v>
      </c>
      <c r="Z12" s="4">
        <v>1</v>
      </c>
      <c r="AB12" s="7"/>
      <c r="AC12" s="10"/>
      <c r="BD12" s="4">
        <v>1</v>
      </c>
      <c r="BK12" s="4">
        <v>1</v>
      </c>
      <c r="BT12" s="4"/>
      <c r="BY12" s="10"/>
      <c r="CJ12" s="7"/>
      <c r="CM12" s="4"/>
      <c r="CP12" s="4">
        <v>1</v>
      </c>
      <c r="CR12" s="10"/>
      <c r="DB12" s="11"/>
      <c r="DE12" s="4"/>
      <c r="DG12" s="4"/>
      <c r="DH12" s="4"/>
      <c r="DI12" s="4"/>
      <c r="DJ12" s="4"/>
      <c r="DK12" s="4"/>
      <c r="DL12" s="4"/>
      <c r="DM12" s="4"/>
      <c r="DN12" s="10"/>
      <c r="DO12" s="4"/>
      <c r="DP12" s="4"/>
      <c r="DQ12" s="4"/>
      <c r="DR12" s="4"/>
      <c r="DS12" s="4"/>
      <c r="DT12" s="4"/>
      <c r="DU12" s="10"/>
      <c r="DV12" s="4"/>
      <c r="DW12" s="4"/>
      <c r="DX12" s="4"/>
      <c r="DY12" s="4"/>
      <c r="EA12" s="4"/>
      <c r="EB12" s="6"/>
      <c r="EC12" s="4"/>
      <c r="ED12" s="11"/>
      <c r="EH12" s="11"/>
      <c r="EI12" s="19"/>
      <c r="EJ12" s="4"/>
      <c r="EL12" s="4"/>
      <c r="ER12" s="4"/>
      <c r="FE12" s="6"/>
      <c r="FO12" s="19"/>
      <c r="FV12" s="6"/>
      <c r="GF12" s="19"/>
    </row>
    <row r="13" spans="1:188" x14ac:dyDescent="0.2">
      <c r="A13" s="14">
        <v>37682</v>
      </c>
      <c r="B13" s="14"/>
      <c r="C13" s="14"/>
      <c r="D13" s="4">
        <v>1</v>
      </c>
      <c r="E13" s="4">
        <v>1</v>
      </c>
      <c r="J13" s="4">
        <v>1</v>
      </c>
      <c r="L13" s="4">
        <v>1</v>
      </c>
      <c r="R13" s="4">
        <v>1</v>
      </c>
      <c r="V13" s="4">
        <v>1</v>
      </c>
      <c r="Z13" s="4">
        <v>1</v>
      </c>
      <c r="AB13" s="7"/>
      <c r="AC13" s="10"/>
      <c r="AH13" s="4">
        <v>1</v>
      </c>
      <c r="BD13" s="4">
        <v>1</v>
      </c>
      <c r="BT13" s="4"/>
      <c r="BY13" s="10"/>
      <c r="CJ13" s="7"/>
      <c r="CM13" s="4"/>
      <c r="CP13" s="4">
        <v>1</v>
      </c>
      <c r="CR13" s="10"/>
      <c r="DB13" s="11"/>
      <c r="DE13" s="4"/>
      <c r="DG13" s="4"/>
      <c r="DH13" s="4"/>
      <c r="DI13" s="4"/>
      <c r="DJ13" s="4"/>
      <c r="DK13" s="4"/>
      <c r="DL13" s="4"/>
      <c r="DM13" s="4"/>
      <c r="DN13" s="10"/>
      <c r="DO13" s="4"/>
      <c r="DP13" s="4"/>
      <c r="DQ13" s="4"/>
      <c r="DR13" s="4"/>
      <c r="DS13" s="4"/>
      <c r="DT13" s="4"/>
      <c r="DU13" s="10"/>
      <c r="DV13" s="4"/>
      <c r="DW13" s="4"/>
      <c r="DX13" s="4"/>
      <c r="DY13" s="4"/>
      <c r="EA13" s="4"/>
      <c r="EB13" s="6"/>
      <c r="EC13" s="4"/>
      <c r="ED13" s="11"/>
      <c r="EH13" s="11"/>
      <c r="EI13" s="19"/>
      <c r="EJ13" s="4"/>
      <c r="EL13" s="4"/>
      <c r="ER13" s="4"/>
      <c r="FE13" s="6"/>
      <c r="FO13" s="19"/>
      <c r="FV13" s="6"/>
      <c r="GF13" s="19"/>
    </row>
    <row r="14" spans="1:188" x14ac:dyDescent="0.2">
      <c r="A14" s="14">
        <v>37689</v>
      </c>
      <c r="B14" s="14"/>
      <c r="C14" s="14"/>
      <c r="D14" s="4">
        <v>1</v>
      </c>
      <c r="E14" s="4">
        <v>1</v>
      </c>
      <c r="J14" s="4">
        <v>1</v>
      </c>
      <c r="R14" s="4">
        <v>1</v>
      </c>
      <c r="T14" s="4">
        <v>1</v>
      </c>
      <c r="V14" s="4">
        <v>1</v>
      </c>
      <c r="X14" s="4">
        <v>1</v>
      </c>
      <c r="Z14" s="4">
        <v>1</v>
      </c>
      <c r="AB14" s="7"/>
      <c r="AC14" s="10"/>
      <c r="BD14" s="4">
        <v>1</v>
      </c>
      <c r="BK14" s="4">
        <v>1</v>
      </c>
      <c r="BT14" s="4"/>
      <c r="BY14" s="10"/>
      <c r="CJ14" s="7"/>
      <c r="CM14" s="4"/>
      <c r="CR14" s="10"/>
      <c r="CW14" s="4">
        <v>1</v>
      </c>
      <c r="DB14" s="11"/>
      <c r="DE14" s="4"/>
      <c r="DG14" s="4"/>
      <c r="DH14" s="4"/>
      <c r="DI14" s="4"/>
      <c r="DJ14" s="4"/>
      <c r="DK14" s="4"/>
      <c r="DL14" s="4"/>
      <c r="DM14" s="4"/>
      <c r="DN14" s="10"/>
      <c r="DO14" s="4"/>
      <c r="DP14" s="4"/>
      <c r="DQ14" s="4"/>
      <c r="DR14" s="4"/>
      <c r="DS14" s="4"/>
      <c r="DT14" s="4"/>
      <c r="DU14" s="10"/>
      <c r="DV14" s="4"/>
      <c r="DW14" s="4"/>
      <c r="DX14" s="4"/>
      <c r="DY14" s="4"/>
      <c r="EA14" s="4"/>
      <c r="EB14" s="6"/>
      <c r="EC14" s="4"/>
      <c r="ED14" s="11"/>
      <c r="EH14" s="11"/>
      <c r="EI14" s="19"/>
      <c r="EJ14" s="4"/>
      <c r="EL14" s="4"/>
      <c r="ER14" s="4"/>
      <c r="FE14" s="6"/>
      <c r="FO14" s="19"/>
      <c r="FV14" s="6"/>
      <c r="GF14" s="19"/>
    </row>
    <row r="15" spans="1:188" x14ac:dyDescent="0.2">
      <c r="A15" s="14">
        <v>37696</v>
      </c>
      <c r="B15" s="14"/>
      <c r="C15" s="14"/>
      <c r="D15" s="4">
        <v>1</v>
      </c>
      <c r="E15" s="4">
        <v>1</v>
      </c>
      <c r="M15" s="4">
        <v>1</v>
      </c>
      <c r="R15" s="4">
        <v>1</v>
      </c>
      <c r="V15" s="4">
        <v>1</v>
      </c>
      <c r="Z15" s="4">
        <v>1</v>
      </c>
      <c r="AB15" s="7"/>
      <c r="AC15" s="10"/>
      <c r="AH15" s="4">
        <v>1</v>
      </c>
      <c r="BD15" s="4">
        <v>1</v>
      </c>
      <c r="BT15" s="4"/>
      <c r="BY15" s="10"/>
      <c r="CJ15" s="7"/>
      <c r="CM15" s="4"/>
      <c r="CP15" s="4">
        <v>1</v>
      </c>
      <c r="CR15" s="10"/>
      <c r="DB15" s="11"/>
      <c r="DE15" s="4"/>
      <c r="DG15" s="4"/>
      <c r="DH15" s="4"/>
      <c r="DI15" s="4"/>
      <c r="DJ15" s="4"/>
      <c r="DK15" s="4"/>
      <c r="DL15" s="4"/>
      <c r="DM15" s="4"/>
      <c r="DN15" s="10"/>
      <c r="DO15" s="4"/>
      <c r="DP15" s="4"/>
      <c r="DQ15" s="4"/>
      <c r="DR15" s="4"/>
      <c r="DS15" s="4"/>
      <c r="DT15" s="4"/>
      <c r="DU15" s="10"/>
      <c r="DV15" s="4"/>
      <c r="DW15" s="4"/>
      <c r="DX15" s="4"/>
      <c r="DY15" s="4"/>
      <c r="EA15" s="4"/>
      <c r="EB15" s="6"/>
      <c r="EC15" s="4"/>
      <c r="ED15" s="11"/>
      <c r="EH15" s="11"/>
      <c r="EI15" s="19"/>
      <c r="EJ15" s="4"/>
      <c r="EL15" s="4"/>
      <c r="ER15" s="4"/>
      <c r="FE15" s="6"/>
      <c r="FO15" s="19"/>
      <c r="FV15" s="6"/>
      <c r="GF15" s="19"/>
    </row>
    <row r="16" spans="1:188" x14ac:dyDescent="0.2">
      <c r="A16" s="14">
        <v>37703</v>
      </c>
      <c r="B16" s="14"/>
      <c r="C16" s="14"/>
      <c r="D16" s="4">
        <v>1</v>
      </c>
      <c r="E16" s="4">
        <v>1</v>
      </c>
      <c r="J16" s="4">
        <v>1</v>
      </c>
      <c r="L16" s="4">
        <v>1</v>
      </c>
      <c r="R16" s="4">
        <v>1</v>
      </c>
      <c r="S16" s="4">
        <v>1</v>
      </c>
      <c r="T16" s="4">
        <v>1</v>
      </c>
      <c r="V16" s="4">
        <v>1</v>
      </c>
      <c r="Z16" s="4">
        <v>1</v>
      </c>
      <c r="AB16" s="7"/>
      <c r="AC16" s="10"/>
      <c r="AZ16" s="4">
        <v>1</v>
      </c>
      <c r="BD16" s="4">
        <v>1</v>
      </c>
      <c r="BT16" s="4"/>
      <c r="BY16" s="10"/>
      <c r="CJ16" s="7"/>
      <c r="CM16" s="4"/>
      <c r="CP16" s="4">
        <v>1</v>
      </c>
      <c r="CR16" s="10"/>
      <c r="DB16" s="11"/>
      <c r="DE16" s="4"/>
      <c r="DG16" s="4"/>
      <c r="DH16" s="4"/>
      <c r="DI16" s="4"/>
      <c r="DJ16" s="4"/>
      <c r="DK16" s="4"/>
      <c r="DL16" s="4"/>
      <c r="DM16" s="4"/>
      <c r="DN16" s="10"/>
      <c r="DO16" s="4"/>
      <c r="DP16" s="4">
        <v>1</v>
      </c>
      <c r="DQ16" s="4"/>
      <c r="DR16" s="4"/>
      <c r="DS16" s="4"/>
      <c r="DT16" s="4"/>
      <c r="DU16" s="10"/>
      <c r="DV16" s="4"/>
      <c r="DW16" s="4"/>
      <c r="DX16" s="4"/>
      <c r="DY16" s="4"/>
      <c r="EA16" s="4"/>
      <c r="EB16" s="6"/>
      <c r="EC16" s="4"/>
      <c r="ED16" s="11"/>
      <c r="EH16" s="11"/>
      <c r="EI16" s="19"/>
      <c r="EJ16" s="4"/>
      <c r="EL16" s="4"/>
      <c r="ER16" s="4"/>
      <c r="FE16" s="6"/>
      <c r="FO16" s="19"/>
      <c r="FV16" s="6"/>
      <c r="GF16" s="19"/>
    </row>
    <row r="17" spans="1:188" x14ac:dyDescent="0.2">
      <c r="A17" s="14">
        <v>37710</v>
      </c>
      <c r="B17" s="14"/>
      <c r="C17" s="14"/>
      <c r="D17" s="4">
        <v>1</v>
      </c>
      <c r="E17" s="4">
        <v>1</v>
      </c>
      <c r="J17" s="4">
        <v>1</v>
      </c>
      <c r="Q17" s="4">
        <v>1</v>
      </c>
      <c r="R17" s="4">
        <v>1</v>
      </c>
      <c r="V17" s="4">
        <v>1</v>
      </c>
      <c r="X17" s="4">
        <v>1</v>
      </c>
      <c r="Z17" s="4">
        <v>1</v>
      </c>
      <c r="AB17" s="7"/>
      <c r="AC17" s="10"/>
      <c r="AH17" s="4">
        <v>1</v>
      </c>
      <c r="AZ17" s="4">
        <v>1</v>
      </c>
      <c r="BT17" s="4"/>
      <c r="BY17" s="10"/>
      <c r="CJ17" s="7"/>
      <c r="CM17" s="4"/>
      <c r="CR17" s="10"/>
      <c r="CW17" s="4">
        <v>1</v>
      </c>
      <c r="DB17" s="11"/>
      <c r="DE17" s="4"/>
      <c r="DG17" s="4"/>
      <c r="DH17" s="4"/>
      <c r="DI17" s="4"/>
      <c r="DJ17" s="4"/>
      <c r="DK17" s="4"/>
      <c r="DL17" s="4"/>
      <c r="DM17" s="4"/>
      <c r="DN17" s="10"/>
      <c r="DO17" s="4"/>
      <c r="DP17" s="4"/>
      <c r="DQ17" s="4"/>
      <c r="DR17" s="4"/>
      <c r="DS17" s="4"/>
      <c r="DT17" s="4"/>
      <c r="DU17" s="10"/>
      <c r="DV17" s="4"/>
      <c r="DW17" s="4"/>
      <c r="DX17" s="4"/>
      <c r="DY17" s="4"/>
      <c r="EA17" s="4"/>
      <c r="EB17" s="6"/>
      <c r="EC17" s="4"/>
      <c r="ED17" s="11"/>
      <c r="EH17" s="11"/>
      <c r="EI17" s="19"/>
      <c r="EJ17" s="4"/>
      <c r="EL17" s="4"/>
      <c r="ER17" s="4"/>
      <c r="FE17" s="6"/>
      <c r="FO17" s="19"/>
      <c r="FV17" s="6"/>
      <c r="GF17" s="19"/>
    </row>
    <row r="18" spans="1:188" x14ac:dyDescent="0.2">
      <c r="A18" s="14">
        <v>37717</v>
      </c>
      <c r="B18" s="14"/>
      <c r="C18" s="14"/>
      <c r="D18" s="4">
        <v>1</v>
      </c>
      <c r="E18" s="4">
        <v>1</v>
      </c>
      <c r="J18" s="4">
        <v>1</v>
      </c>
      <c r="M18" s="4">
        <v>1</v>
      </c>
      <c r="S18" s="4">
        <v>1</v>
      </c>
      <c r="V18" s="4">
        <v>1</v>
      </c>
      <c r="Z18" s="4">
        <v>1</v>
      </c>
      <c r="AB18" s="7"/>
      <c r="AC18" s="10"/>
      <c r="AV18" s="4">
        <v>1</v>
      </c>
      <c r="AZ18" s="4">
        <v>1</v>
      </c>
      <c r="BT18" s="4"/>
      <c r="BY18" s="10"/>
      <c r="CJ18" s="7"/>
      <c r="CM18" s="4"/>
      <c r="CN18" s="4">
        <v>1</v>
      </c>
      <c r="CR18" s="10"/>
      <c r="DB18" s="11"/>
      <c r="DE18" s="4"/>
      <c r="DG18" s="4">
        <v>1</v>
      </c>
      <c r="DH18" s="4"/>
      <c r="DI18" s="4"/>
      <c r="DJ18" s="4"/>
      <c r="DK18" s="4"/>
      <c r="DL18" s="4"/>
      <c r="DM18" s="4"/>
      <c r="DN18" s="10"/>
      <c r="DO18" s="4"/>
      <c r="DP18" s="4"/>
      <c r="DQ18" s="4"/>
      <c r="DR18" s="4"/>
      <c r="DS18" s="4"/>
      <c r="DT18" s="4"/>
      <c r="DU18" s="10"/>
      <c r="DV18" s="4"/>
      <c r="DW18" s="4"/>
      <c r="DX18" s="4"/>
      <c r="DY18" s="4"/>
      <c r="EA18" s="4"/>
      <c r="EB18" s="6"/>
      <c r="EC18" s="4"/>
      <c r="ED18" s="11"/>
      <c r="EH18" s="11"/>
      <c r="EI18" s="19"/>
      <c r="EJ18" s="4"/>
      <c r="EL18" s="4"/>
      <c r="ER18" s="4"/>
      <c r="FE18" s="6"/>
      <c r="FO18" s="19"/>
      <c r="FV18" s="6"/>
      <c r="GF18" s="19"/>
    </row>
    <row r="19" spans="1:188" x14ac:dyDescent="0.2">
      <c r="A19" s="14">
        <v>37724</v>
      </c>
      <c r="B19" s="14"/>
      <c r="C19" s="14"/>
      <c r="D19" s="4">
        <v>1</v>
      </c>
      <c r="E19" s="4">
        <v>1</v>
      </c>
      <c r="M19" s="4">
        <v>1</v>
      </c>
      <c r="R19" s="4">
        <v>1</v>
      </c>
      <c r="S19" s="4">
        <v>1</v>
      </c>
      <c r="T19" s="4">
        <v>1</v>
      </c>
      <c r="Z19" s="4">
        <v>1</v>
      </c>
      <c r="AB19" s="7"/>
      <c r="AC19" s="10"/>
      <c r="AH19" s="4">
        <v>1</v>
      </c>
      <c r="BT19" s="4"/>
      <c r="BY19" s="10"/>
      <c r="CG19" s="4">
        <v>1</v>
      </c>
      <c r="CJ19" s="7"/>
      <c r="CM19" s="4"/>
      <c r="CR19" s="10"/>
      <c r="CV19" s="4">
        <v>1</v>
      </c>
      <c r="DB19" s="11"/>
      <c r="DE19" s="4"/>
      <c r="DG19" s="4">
        <v>1</v>
      </c>
      <c r="DH19" s="4"/>
      <c r="DI19" s="4"/>
      <c r="DJ19" s="4"/>
      <c r="DK19" s="4"/>
      <c r="DL19" s="4"/>
      <c r="DM19" s="4"/>
      <c r="DN19" s="10"/>
      <c r="DO19" s="4"/>
      <c r="DP19" s="4"/>
      <c r="DQ19" s="4"/>
      <c r="DR19" s="4"/>
      <c r="DS19" s="4"/>
      <c r="DT19" s="4"/>
      <c r="DU19" s="10"/>
      <c r="DV19" s="4"/>
      <c r="DW19" s="4"/>
      <c r="DX19" s="4"/>
      <c r="DY19" s="4"/>
      <c r="EA19" s="4"/>
      <c r="EB19" s="6"/>
      <c r="EC19" s="4"/>
      <c r="ED19" s="11"/>
      <c r="EH19" s="11"/>
      <c r="EI19" s="19"/>
      <c r="EJ19" s="4"/>
      <c r="EL19" s="4"/>
      <c r="ER19" s="4"/>
      <c r="FE19" s="6"/>
      <c r="FO19" s="19"/>
      <c r="FV19" s="6"/>
      <c r="GF19" s="19"/>
    </row>
    <row r="20" spans="1:188" x14ac:dyDescent="0.2">
      <c r="A20" s="14">
        <v>37731</v>
      </c>
      <c r="B20" s="14"/>
      <c r="C20" s="14"/>
      <c r="D20" s="4">
        <v>1</v>
      </c>
      <c r="E20" s="4">
        <v>1</v>
      </c>
      <c r="J20" s="4">
        <v>1</v>
      </c>
      <c r="L20" s="4">
        <v>1</v>
      </c>
      <c r="M20" s="4">
        <v>1</v>
      </c>
      <c r="R20" s="4">
        <v>1</v>
      </c>
      <c r="AB20" s="7"/>
      <c r="AC20" s="10"/>
      <c r="AH20" s="4">
        <v>1</v>
      </c>
      <c r="BT20" s="4"/>
      <c r="BY20" s="10"/>
      <c r="CG20" s="4">
        <v>1</v>
      </c>
      <c r="CJ20" s="7"/>
      <c r="CM20" s="4"/>
      <c r="CR20" s="10"/>
      <c r="CV20" s="4">
        <v>1</v>
      </c>
      <c r="DB20" s="11"/>
      <c r="DE20" s="4"/>
      <c r="DG20" s="4">
        <v>1</v>
      </c>
      <c r="DH20" s="4"/>
      <c r="DI20" s="4"/>
      <c r="DJ20" s="4"/>
      <c r="DK20" s="4"/>
      <c r="DL20" s="4"/>
      <c r="DM20" s="4"/>
      <c r="DN20" s="10"/>
      <c r="DO20" s="4"/>
      <c r="DP20" s="4"/>
      <c r="DQ20" s="4"/>
      <c r="DR20" s="4"/>
      <c r="DS20" s="4"/>
      <c r="DT20" s="4"/>
      <c r="DU20" s="10"/>
      <c r="DV20" s="4"/>
      <c r="DW20" s="4"/>
      <c r="DX20" s="4"/>
      <c r="DY20" s="4"/>
      <c r="EA20" s="4"/>
      <c r="EB20" s="6"/>
      <c r="EC20" s="4"/>
      <c r="ED20" s="11"/>
      <c r="EH20" s="11"/>
      <c r="EI20" s="19"/>
      <c r="EJ20" s="4"/>
      <c r="EL20" s="4"/>
      <c r="ER20" s="4"/>
      <c r="FE20" s="6"/>
      <c r="FO20" s="19"/>
      <c r="FV20" s="6"/>
      <c r="GF20" s="19"/>
    </row>
    <row r="21" spans="1:188" x14ac:dyDescent="0.2">
      <c r="A21" s="14">
        <v>37766</v>
      </c>
      <c r="B21" s="14"/>
      <c r="C21" s="14"/>
      <c r="D21" s="4">
        <v>1</v>
      </c>
      <c r="E21" s="4">
        <v>1</v>
      </c>
      <c r="M21" s="4">
        <v>1</v>
      </c>
      <c r="R21" s="4">
        <v>1</v>
      </c>
      <c r="V21" s="4">
        <v>1</v>
      </c>
      <c r="Z21" s="4">
        <v>1</v>
      </c>
      <c r="AB21" s="7"/>
      <c r="AC21" s="10"/>
      <c r="AH21" s="4">
        <v>1</v>
      </c>
      <c r="BT21" s="4"/>
      <c r="BY21" s="10"/>
      <c r="CG21" s="4">
        <v>1</v>
      </c>
      <c r="CJ21" s="7"/>
      <c r="CM21" s="4"/>
      <c r="CR21" s="10"/>
      <c r="DB21" s="11"/>
      <c r="DE21" s="4"/>
      <c r="DG21" s="4"/>
      <c r="DH21" s="4"/>
      <c r="DI21" s="4"/>
      <c r="DJ21" s="4"/>
      <c r="DK21" s="4"/>
      <c r="DL21" s="4"/>
      <c r="DM21" s="4"/>
      <c r="DN21" s="10"/>
      <c r="DO21" s="4"/>
      <c r="DP21" s="4"/>
      <c r="DQ21" s="4"/>
      <c r="DR21" s="4"/>
      <c r="DS21" s="4"/>
      <c r="DT21" s="4"/>
      <c r="DU21" s="10"/>
      <c r="DV21" s="4"/>
      <c r="DW21" s="4"/>
      <c r="DX21" s="4"/>
      <c r="DY21" s="4"/>
      <c r="EA21" s="4"/>
      <c r="EB21" s="6"/>
      <c r="EC21" s="4"/>
      <c r="ED21" s="11"/>
      <c r="EH21" s="11"/>
      <c r="EI21" s="19"/>
      <c r="EJ21" s="4"/>
      <c r="EL21" s="4"/>
      <c r="ER21" s="4"/>
      <c r="FE21" s="6"/>
      <c r="FO21" s="19"/>
      <c r="FV21" s="6"/>
      <c r="GF21" s="19"/>
    </row>
    <row r="22" spans="1:188" x14ac:dyDescent="0.2">
      <c r="A22" s="14">
        <v>37780</v>
      </c>
      <c r="B22" s="14"/>
      <c r="C22" s="14"/>
      <c r="D22" s="4">
        <v>1</v>
      </c>
      <c r="E22" s="4">
        <v>1</v>
      </c>
      <c r="J22" s="4">
        <v>1</v>
      </c>
      <c r="R22" s="4">
        <v>1</v>
      </c>
      <c r="T22" s="4">
        <v>1</v>
      </c>
      <c r="Z22" s="4">
        <v>1</v>
      </c>
      <c r="AB22" s="7"/>
      <c r="AC22" s="10"/>
      <c r="AH22" s="4">
        <v>1</v>
      </c>
      <c r="AN22" s="4">
        <v>1</v>
      </c>
      <c r="AV22" s="4">
        <v>1</v>
      </c>
      <c r="BT22" s="4"/>
      <c r="BY22" s="10"/>
      <c r="CJ22" s="7"/>
      <c r="CM22" s="4"/>
      <c r="CR22" s="10"/>
      <c r="DB22" s="11"/>
      <c r="DE22" s="4"/>
      <c r="DG22" s="4"/>
      <c r="DH22" s="4"/>
      <c r="DI22" s="4"/>
      <c r="DJ22" s="4"/>
      <c r="DK22" s="4"/>
      <c r="DL22" s="4"/>
      <c r="DM22" s="4"/>
      <c r="DN22" s="10"/>
      <c r="DO22" s="4"/>
      <c r="DP22" s="4"/>
      <c r="DQ22" s="4"/>
      <c r="DR22" s="4"/>
      <c r="DS22" s="4"/>
      <c r="DT22" s="4"/>
      <c r="DU22" s="10"/>
      <c r="DV22" s="4"/>
      <c r="DW22" s="4"/>
      <c r="DX22" s="4"/>
      <c r="DY22" s="4"/>
      <c r="EA22" s="4"/>
      <c r="EB22" s="6"/>
      <c r="EC22" s="4"/>
      <c r="ED22" s="11"/>
      <c r="EH22" s="11"/>
      <c r="EI22" s="19"/>
      <c r="EJ22" s="4"/>
      <c r="EL22" s="4"/>
      <c r="ER22" s="4"/>
      <c r="FE22" s="6"/>
      <c r="FO22" s="19"/>
      <c r="FV22" s="6"/>
      <c r="GF22" s="19"/>
    </row>
    <row r="23" spans="1:188" x14ac:dyDescent="0.2">
      <c r="A23" s="14">
        <v>37787</v>
      </c>
      <c r="B23" s="14"/>
      <c r="C23" s="14"/>
      <c r="D23" s="4" t="s">
        <v>25</v>
      </c>
      <c r="E23" s="4" t="s">
        <v>25</v>
      </c>
      <c r="V23" s="4" t="s">
        <v>29</v>
      </c>
      <c r="Z23" s="4" t="s">
        <v>29</v>
      </c>
      <c r="AB23" s="7"/>
      <c r="AC23" s="10"/>
      <c r="BT23" s="4"/>
      <c r="BY23" s="10"/>
      <c r="CJ23" s="7"/>
      <c r="CM23" s="4"/>
      <c r="CR23" s="10"/>
      <c r="DB23" s="11"/>
      <c r="DE23" s="4"/>
      <c r="DG23" s="4"/>
      <c r="DH23" s="4"/>
      <c r="DI23" s="4"/>
      <c r="DJ23" s="4"/>
      <c r="DK23" s="4"/>
      <c r="DL23" s="4"/>
      <c r="DM23" s="4"/>
      <c r="DN23" s="10"/>
      <c r="DO23" s="4"/>
      <c r="DP23" s="4"/>
      <c r="DQ23" s="4"/>
      <c r="DR23" s="4"/>
      <c r="DS23" s="4"/>
      <c r="DT23" s="4"/>
      <c r="DU23" s="10"/>
      <c r="DV23" s="4"/>
      <c r="DW23" s="4"/>
      <c r="DX23" s="4"/>
      <c r="DY23" s="4"/>
      <c r="EA23" s="4"/>
      <c r="EB23" s="6"/>
      <c r="EC23" s="4"/>
      <c r="ED23" s="11"/>
      <c r="EH23" s="11"/>
      <c r="EI23" s="19"/>
      <c r="EJ23" s="4"/>
      <c r="EL23" s="4"/>
      <c r="ER23" s="4"/>
      <c r="FE23" s="6"/>
      <c r="FO23" s="19"/>
      <c r="FV23" s="6"/>
      <c r="GF23" s="19"/>
    </row>
    <row r="24" spans="1:188" x14ac:dyDescent="0.2">
      <c r="A24" s="14">
        <v>37794</v>
      </c>
      <c r="B24" s="14"/>
      <c r="C24" s="14"/>
      <c r="D24" s="4">
        <v>1</v>
      </c>
      <c r="E24" s="4">
        <v>1</v>
      </c>
      <c r="Z24" s="4">
        <v>1</v>
      </c>
      <c r="AB24" s="7"/>
      <c r="AC24" s="10"/>
      <c r="AH24" s="4">
        <v>1</v>
      </c>
      <c r="BT24" s="4"/>
      <c r="BY24" s="10"/>
      <c r="CG24" s="4">
        <v>1</v>
      </c>
      <c r="CJ24" s="7"/>
      <c r="CM24" s="4"/>
      <c r="CR24" s="10"/>
      <c r="DB24" s="11"/>
      <c r="DE24" s="4"/>
      <c r="DG24" s="4"/>
      <c r="DH24" s="4"/>
      <c r="DI24" s="4"/>
      <c r="DJ24" s="4"/>
      <c r="DK24" s="4"/>
      <c r="DL24" s="4"/>
      <c r="DM24" s="4"/>
      <c r="DN24" s="10"/>
      <c r="DO24" s="4"/>
      <c r="DP24" s="4"/>
      <c r="DQ24" s="4"/>
      <c r="DR24" s="4"/>
      <c r="DS24" s="4"/>
      <c r="DT24" s="4"/>
      <c r="DU24" s="10"/>
      <c r="DV24" s="4"/>
      <c r="DW24" s="4"/>
      <c r="DX24" s="4"/>
      <c r="DY24" s="4"/>
      <c r="EA24" s="4"/>
      <c r="EB24" s="6"/>
      <c r="EC24" s="4"/>
      <c r="ED24" s="11"/>
      <c r="EH24" s="11"/>
      <c r="EI24" s="19"/>
      <c r="EJ24" s="4"/>
      <c r="EL24" s="4"/>
      <c r="ER24" s="4"/>
      <c r="FE24" s="6"/>
      <c r="FO24" s="19"/>
      <c r="FV24" s="6"/>
      <c r="GF24" s="19"/>
    </row>
    <row r="25" spans="1:188" x14ac:dyDescent="0.2">
      <c r="A25" s="14">
        <v>37801</v>
      </c>
      <c r="B25" s="14"/>
      <c r="C25" s="14"/>
      <c r="D25" s="4">
        <v>1</v>
      </c>
      <c r="E25" s="4">
        <v>1</v>
      </c>
      <c r="J25" s="4">
        <v>1</v>
      </c>
      <c r="M25" s="4">
        <v>1</v>
      </c>
      <c r="Z25" s="4">
        <v>1</v>
      </c>
      <c r="AB25" s="7"/>
      <c r="AC25" s="10"/>
      <c r="AV25" s="4">
        <v>1</v>
      </c>
      <c r="AZ25" s="4">
        <v>1</v>
      </c>
      <c r="BT25" s="4"/>
      <c r="BY25" s="10"/>
      <c r="CJ25" s="7"/>
      <c r="CM25" s="4"/>
      <c r="CR25" s="10"/>
      <c r="DB25" s="11"/>
      <c r="DE25" s="4"/>
      <c r="DG25" s="4"/>
      <c r="DH25" s="4"/>
      <c r="DI25" s="4"/>
      <c r="DJ25" s="4"/>
      <c r="DK25" s="4"/>
      <c r="DL25" s="4"/>
      <c r="DM25" s="4"/>
      <c r="DN25" s="10"/>
      <c r="DO25" s="4"/>
      <c r="DP25" s="4"/>
      <c r="DQ25" s="4"/>
      <c r="DR25" s="4"/>
      <c r="DS25" s="4"/>
      <c r="DT25" s="4"/>
      <c r="DU25" s="10"/>
      <c r="DV25" s="4"/>
      <c r="DW25" s="4"/>
      <c r="DX25" s="4"/>
      <c r="DY25" s="4"/>
      <c r="EA25" s="4"/>
      <c r="EB25" s="6"/>
      <c r="EC25" s="4"/>
      <c r="ED25" s="11"/>
      <c r="EH25" s="11"/>
      <c r="EI25" s="19"/>
      <c r="EJ25" s="4"/>
      <c r="EL25" s="4"/>
      <c r="ER25" s="4"/>
      <c r="FE25" s="6"/>
      <c r="FO25" s="19"/>
      <c r="FV25" s="6"/>
      <c r="GF25" s="19"/>
    </row>
    <row r="26" spans="1:188" x14ac:dyDescent="0.2">
      <c r="A26" s="14">
        <v>37808</v>
      </c>
      <c r="B26" s="14"/>
      <c r="C26" s="14"/>
      <c r="D26" s="4">
        <v>1</v>
      </c>
      <c r="E26" s="4">
        <v>1</v>
      </c>
      <c r="M26" s="4">
        <v>1</v>
      </c>
      <c r="T26" s="4">
        <v>1</v>
      </c>
      <c r="Z26" s="4">
        <v>1</v>
      </c>
      <c r="AB26" s="7"/>
      <c r="AC26" s="10"/>
      <c r="AH26" s="4">
        <v>1</v>
      </c>
      <c r="AV26" s="4">
        <v>1</v>
      </c>
      <c r="BT26" s="4"/>
      <c r="BY26" s="10"/>
      <c r="CJ26" s="7"/>
      <c r="CM26" s="4"/>
      <c r="CR26" s="10"/>
      <c r="DB26" s="11"/>
      <c r="DE26" s="4"/>
      <c r="DG26" s="4"/>
      <c r="DH26" s="4"/>
      <c r="DI26" s="4"/>
      <c r="DJ26" s="4"/>
      <c r="DK26" s="4"/>
      <c r="DL26" s="4"/>
      <c r="DM26" s="4"/>
      <c r="DN26" s="10"/>
      <c r="DO26" s="4"/>
      <c r="DP26" s="4"/>
      <c r="DQ26" s="4"/>
      <c r="DR26" s="4"/>
      <c r="DS26" s="4"/>
      <c r="DT26" s="4"/>
      <c r="DU26" s="10"/>
      <c r="DV26" s="4"/>
      <c r="DW26" s="4"/>
      <c r="DX26" s="4"/>
      <c r="DY26" s="4"/>
      <c r="EA26" s="4"/>
      <c r="EB26" s="6"/>
      <c r="EC26" s="4"/>
      <c r="ED26" s="11"/>
      <c r="EH26" s="11"/>
      <c r="EI26" s="19"/>
      <c r="EJ26" s="4"/>
      <c r="EL26" s="4"/>
      <c r="ER26" s="4"/>
      <c r="FE26" s="6"/>
      <c r="FO26" s="19"/>
      <c r="FV26" s="6"/>
      <c r="GF26" s="19"/>
    </row>
    <row r="27" spans="1:188" x14ac:dyDescent="0.2">
      <c r="A27" s="14">
        <v>37815</v>
      </c>
      <c r="B27" s="14"/>
      <c r="C27" s="14"/>
      <c r="D27" s="4">
        <v>1</v>
      </c>
      <c r="E27" s="4">
        <v>1</v>
      </c>
      <c r="Z27" s="4">
        <v>1</v>
      </c>
      <c r="AB27" s="7"/>
      <c r="AC27" s="10"/>
      <c r="AH27" s="4">
        <v>1</v>
      </c>
      <c r="BF27" s="4">
        <v>1</v>
      </c>
      <c r="BT27" s="4"/>
      <c r="BY27" s="10"/>
      <c r="CJ27" s="7"/>
      <c r="CM27" s="4"/>
      <c r="CQ27" s="4">
        <v>1</v>
      </c>
      <c r="CR27" s="10"/>
      <c r="DB27" s="11"/>
      <c r="DE27" s="4"/>
      <c r="DG27" s="4"/>
      <c r="DH27" s="4"/>
      <c r="DI27" s="4"/>
      <c r="DJ27" s="4"/>
      <c r="DK27" s="4"/>
      <c r="DL27" s="4"/>
      <c r="DM27" s="4"/>
      <c r="DN27" s="10"/>
      <c r="DO27" s="4"/>
      <c r="DP27" s="4"/>
      <c r="DQ27" s="4"/>
      <c r="DR27" s="4"/>
      <c r="DS27" s="4"/>
      <c r="DT27" s="4"/>
      <c r="DU27" s="10"/>
      <c r="DV27" s="4"/>
      <c r="DW27" s="4"/>
      <c r="DX27" s="4"/>
      <c r="DY27" s="4"/>
      <c r="EA27" s="4"/>
      <c r="EB27" s="6"/>
      <c r="EC27" s="4">
        <v>1</v>
      </c>
      <c r="ED27" s="11"/>
      <c r="EH27" s="11"/>
      <c r="EI27" s="19"/>
      <c r="EJ27" s="4"/>
      <c r="EL27" s="4"/>
      <c r="ER27" s="4"/>
      <c r="FE27" s="6"/>
      <c r="FO27" s="19"/>
      <c r="FV27" s="6"/>
      <c r="GF27" s="19"/>
    </row>
    <row r="28" spans="1:188" x14ac:dyDescent="0.2">
      <c r="A28" s="14">
        <v>37822</v>
      </c>
      <c r="B28" s="14"/>
      <c r="C28" s="14"/>
      <c r="D28" s="4">
        <v>1</v>
      </c>
      <c r="E28" s="4">
        <v>1</v>
      </c>
      <c r="J28" s="4">
        <v>1</v>
      </c>
      <c r="M28" s="4">
        <v>1</v>
      </c>
      <c r="R28" s="4">
        <v>1</v>
      </c>
      <c r="V28" s="4">
        <v>1</v>
      </c>
      <c r="Z28" s="4">
        <v>1</v>
      </c>
      <c r="AB28" s="7"/>
      <c r="AC28" s="10"/>
      <c r="AN28" s="4">
        <v>1</v>
      </c>
      <c r="BF28" s="4">
        <v>1</v>
      </c>
      <c r="BT28" s="4"/>
      <c r="BY28" s="10"/>
      <c r="CG28" s="4">
        <v>1</v>
      </c>
      <c r="CJ28" s="7"/>
      <c r="CM28" s="4"/>
      <c r="CR28" s="10"/>
      <c r="DB28" s="11"/>
      <c r="DE28" s="4"/>
      <c r="DG28" s="4"/>
      <c r="DH28" s="4"/>
      <c r="DI28" s="4"/>
      <c r="DJ28" s="4"/>
      <c r="DK28" s="4"/>
      <c r="DL28" s="4"/>
      <c r="DM28" s="4"/>
      <c r="DN28" s="10"/>
      <c r="DO28" s="4"/>
      <c r="DP28" s="4"/>
      <c r="DQ28" s="4"/>
      <c r="DR28" s="4"/>
      <c r="DS28" s="4"/>
      <c r="DT28" s="4"/>
      <c r="DU28" s="10"/>
      <c r="DV28" s="4"/>
      <c r="DW28" s="4"/>
      <c r="DX28" s="4"/>
      <c r="DY28" s="4"/>
      <c r="EA28" s="4"/>
      <c r="EB28" s="6"/>
      <c r="EC28" s="4">
        <v>1</v>
      </c>
      <c r="ED28" s="11"/>
      <c r="EH28" s="11"/>
      <c r="EI28" s="19"/>
      <c r="EJ28" s="4"/>
      <c r="EL28" s="4"/>
      <c r="ER28" s="4"/>
      <c r="FE28" s="6"/>
      <c r="FO28" s="19"/>
      <c r="FV28" s="6"/>
      <c r="GF28" s="19"/>
    </row>
    <row r="29" spans="1:188" x14ac:dyDescent="0.2">
      <c r="A29" s="14">
        <v>37829</v>
      </c>
      <c r="B29" s="14"/>
      <c r="C29" s="14"/>
      <c r="D29" s="4">
        <v>1</v>
      </c>
      <c r="E29" s="4">
        <v>1</v>
      </c>
      <c r="J29" s="4">
        <v>1</v>
      </c>
      <c r="R29" s="4">
        <v>1</v>
      </c>
      <c r="Z29" s="4">
        <v>1</v>
      </c>
      <c r="AB29" s="7"/>
      <c r="AC29" s="10"/>
      <c r="AZ29" s="4">
        <v>1</v>
      </c>
      <c r="BF29" s="4">
        <v>1</v>
      </c>
      <c r="BT29" s="4"/>
      <c r="BY29" s="10"/>
      <c r="CJ29" s="7"/>
      <c r="CM29" s="4"/>
      <c r="CQ29" s="4">
        <v>1</v>
      </c>
      <c r="CR29" s="10"/>
      <c r="DB29" s="11"/>
      <c r="DE29" s="4"/>
      <c r="DG29" s="4"/>
      <c r="DH29" s="4"/>
      <c r="DI29" s="4"/>
      <c r="DJ29" s="4"/>
      <c r="DK29" s="4"/>
      <c r="DL29" s="4"/>
      <c r="DM29" s="4"/>
      <c r="DN29" s="10"/>
      <c r="DO29" s="4"/>
      <c r="DP29" s="4"/>
      <c r="DQ29" s="4"/>
      <c r="DR29" s="4"/>
      <c r="DS29" s="4"/>
      <c r="DT29" s="4"/>
      <c r="DU29" s="10"/>
      <c r="DV29" s="4"/>
      <c r="DW29" s="4"/>
      <c r="DX29" s="4"/>
      <c r="DY29" s="4"/>
      <c r="EA29" s="4"/>
      <c r="EB29" s="6"/>
      <c r="EC29" s="4">
        <v>1</v>
      </c>
      <c r="ED29" s="11"/>
      <c r="EH29" s="11"/>
      <c r="EI29" s="19"/>
      <c r="EJ29" s="4"/>
      <c r="EL29" s="4"/>
      <c r="ER29" s="4"/>
      <c r="FE29" s="6"/>
      <c r="FO29" s="19"/>
      <c r="FV29" s="6"/>
      <c r="GF29" s="19"/>
    </row>
    <row r="30" spans="1:188" x14ac:dyDescent="0.2">
      <c r="A30" s="14">
        <v>37836</v>
      </c>
      <c r="B30" s="14"/>
      <c r="C30" s="14"/>
      <c r="D30" s="4">
        <v>1</v>
      </c>
      <c r="E30" s="4">
        <v>1</v>
      </c>
      <c r="Z30" s="4">
        <v>1</v>
      </c>
      <c r="AB30" s="7"/>
      <c r="AC30" s="10"/>
      <c r="AN30" s="4">
        <v>1</v>
      </c>
      <c r="AZ30" s="4">
        <v>1</v>
      </c>
      <c r="BT30" s="4"/>
      <c r="BY30" s="10"/>
      <c r="CG30" s="4">
        <v>1</v>
      </c>
      <c r="CJ30" s="7"/>
      <c r="CM30" s="4"/>
      <c r="CR30" s="10"/>
      <c r="DB30" s="11"/>
      <c r="DE30" s="4"/>
      <c r="DG30" s="4"/>
      <c r="DH30" s="4"/>
      <c r="DI30" s="4"/>
      <c r="DJ30" s="4"/>
      <c r="DK30" s="4"/>
      <c r="DL30" s="4"/>
      <c r="DM30" s="4"/>
      <c r="DN30" s="10"/>
      <c r="DO30" s="4"/>
      <c r="DP30" s="4"/>
      <c r="DQ30" s="4"/>
      <c r="DR30" s="4"/>
      <c r="DS30" s="4"/>
      <c r="DT30" s="4"/>
      <c r="DU30" s="10"/>
      <c r="DV30" s="4"/>
      <c r="DW30" s="4"/>
      <c r="DX30" s="4"/>
      <c r="DY30" s="4"/>
      <c r="EA30" s="4"/>
      <c r="EB30" s="6"/>
      <c r="EC30" s="4">
        <v>1</v>
      </c>
      <c r="ED30" s="11"/>
      <c r="EH30" s="11"/>
      <c r="EI30" s="19"/>
      <c r="EJ30" s="4"/>
      <c r="EL30" s="4"/>
      <c r="ER30" s="4"/>
      <c r="FE30" s="6"/>
      <c r="FO30" s="19"/>
      <c r="FV30" s="6"/>
      <c r="GF30" s="19"/>
    </row>
    <row r="31" spans="1:188" x14ac:dyDescent="0.2">
      <c r="A31" s="14">
        <v>37843</v>
      </c>
      <c r="B31" s="14"/>
      <c r="C31" s="14"/>
      <c r="D31" s="4">
        <v>1</v>
      </c>
      <c r="E31" s="4">
        <v>1</v>
      </c>
      <c r="L31" s="4">
        <v>1</v>
      </c>
      <c r="R31" s="4">
        <v>1</v>
      </c>
      <c r="T31" s="4">
        <v>1</v>
      </c>
      <c r="Z31" s="4">
        <v>1</v>
      </c>
      <c r="AB31" s="7"/>
      <c r="AC31" s="10"/>
      <c r="BT31" s="4"/>
      <c r="BY31" s="10"/>
      <c r="CJ31" s="7"/>
      <c r="CM31" s="4"/>
      <c r="CR31" s="10"/>
      <c r="DB31" s="11"/>
      <c r="DE31" s="4"/>
      <c r="DG31" s="4"/>
      <c r="DH31" s="4"/>
      <c r="DI31" s="4"/>
      <c r="DJ31" s="4"/>
      <c r="DK31" s="4"/>
      <c r="DL31" s="4"/>
      <c r="DM31" s="4"/>
      <c r="DN31" s="10"/>
      <c r="DO31" s="4"/>
      <c r="DP31" s="4"/>
      <c r="DQ31" s="4"/>
      <c r="DR31" s="4"/>
      <c r="DS31" s="4"/>
      <c r="DT31" s="4"/>
      <c r="DU31" s="10"/>
      <c r="DV31" s="4"/>
      <c r="DW31" s="4"/>
      <c r="DX31" s="4"/>
      <c r="DY31" s="4"/>
      <c r="EA31" s="4"/>
      <c r="EB31" s="6"/>
      <c r="EC31" s="4"/>
      <c r="ED31" s="11"/>
      <c r="EH31" s="11"/>
      <c r="EI31" s="19"/>
      <c r="EJ31" s="4"/>
      <c r="EL31" s="4"/>
      <c r="ER31" s="4"/>
      <c r="FE31" s="6"/>
      <c r="FO31" s="19"/>
      <c r="FV31" s="6"/>
      <c r="GF31" s="19"/>
    </row>
    <row r="32" spans="1:188" x14ac:dyDescent="0.2">
      <c r="A32" s="14">
        <v>37850</v>
      </c>
      <c r="B32" s="14"/>
      <c r="C32" s="14"/>
      <c r="D32" s="4">
        <v>1</v>
      </c>
      <c r="E32" s="4">
        <v>1</v>
      </c>
      <c r="J32" s="4">
        <v>1</v>
      </c>
      <c r="M32" s="4">
        <v>1</v>
      </c>
      <c r="V32" s="4">
        <v>1</v>
      </c>
      <c r="Z32" s="4">
        <v>1</v>
      </c>
      <c r="AB32" s="7"/>
      <c r="AC32" s="10"/>
      <c r="AH32" s="4">
        <v>1</v>
      </c>
      <c r="BF32" s="4">
        <v>1</v>
      </c>
      <c r="BT32" s="4"/>
      <c r="BY32" s="10"/>
      <c r="CJ32" s="7"/>
      <c r="CM32" s="4"/>
      <c r="CQ32" s="4">
        <v>1</v>
      </c>
      <c r="CR32" s="10"/>
      <c r="DB32" s="11"/>
      <c r="DE32" s="4"/>
      <c r="DG32" s="4"/>
      <c r="DH32" s="4"/>
      <c r="DI32" s="4"/>
      <c r="DJ32" s="4"/>
      <c r="DK32" s="4"/>
      <c r="DL32" s="4">
        <v>1</v>
      </c>
      <c r="DM32" s="4"/>
      <c r="DN32" s="10"/>
      <c r="DO32" s="4"/>
      <c r="DP32" s="4"/>
      <c r="DQ32" s="4"/>
      <c r="DR32" s="4"/>
      <c r="DS32" s="4"/>
      <c r="DT32" s="4"/>
      <c r="DU32" s="10"/>
      <c r="DV32" s="4"/>
      <c r="DW32" s="4"/>
      <c r="DX32" s="4"/>
      <c r="DY32" s="4"/>
      <c r="EA32" s="4"/>
      <c r="EB32" s="6"/>
      <c r="EC32" s="4"/>
      <c r="ED32" s="11"/>
      <c r="EH32" s="11"/>
      <c r="EI32" s="19"/>
      <c r="EJ32" s="4"/>
      <c r="EL32" s="4"/>
      <c r="ER32" s="4"/>
      <c r="FE32" s="6"/>
      <c r="FO32" s="19"/>
      <c r="FV32" s="6"/>
      <c r="GF32" s="19"/>
    </row>
    <row r="33" spans="1:188" x14ac:dyDescent="0.2">
      <c r="A33" s="14">
        <v>37857</v>
      </c>
      <c r="B33" s="14"/>
      <c r="C33" s="14"/>
      <c r="E33" s="4">
        <v>1</v>
      </c>
      <c r="R33" s="4">
        <v>1</v>
      </c>
      <c r="T33" s="4">
        <v>1</v>
      </c>
      <c r="Z33" s="4">
        <v>1</v>
      </c>
      <c r="AB33" s="7"/>
      <c r="AC33" s="10"/>
      <c r="AH33" s="4">
        <v>1</v>
      </c>
      <c r="BF33" s="4">
        <v>1</v>
      </c>
      <c r="BT33" s="4"/>
      <c r="BY33" s="10"/>
      <c r="CJ33" s="7"/>
      <c r="CM33" s="4"/>
      <c r="CQ33" s="4">
        <v>1</v>
      </c>
      <c r="CR33" s="10"/>
      <c r="DB33" s="11"/>
      <c r="DE33" s="4"/>
      <c r="DG33" s="4"/>
      <c r="DH33" s="4"/>
      <c r="DI33" s="4"/>
      <c r="DJ33" s="4"/>
      <c r="DK33" s="4"/>
      <c r="DL33" s="4"/>
      <c r="DM33" s="4"/>
      <c r="DN33" s="10"/>
      <c r="DO33" s="4"/>
      <c r="DP33" s="4"/>
      <c r="DQ33" s="4"/>
      <c r="DR33" s="4"/>
      <c r="DS33" s="4"/>
      <c r="DT33" s="4"/>
      <c r="DU33" s="10"/>
      <c r="DV33" s="4"/>
      <c r="DW33" s="4"/>
      <c r="DX33" s="4"/>
      <c r="DY33" s="4"/>
      <c r="EA33" s="4"/>
      <c r="EB33" s="6"/>
      <c r="EC33" s="4">
        <v>1</v>
      </c>
      <c r="ED33" s="11"/>
      <c r="EH33" s="11"/>
      <c r="EI33" s="19"/>
      <c r="EJ33" s="4"/>
      <c r="EL33" s="4"/>
      <c r="ER33" s="4"/>
      <c r="FE33" s="6"/>
      <c r="FO33" s="19"/>
      <c r="FV33" s="6"/>
      <c r="GF33" s="19"/>
    </row>
    <row r="34" spans="1:188" x14ac:dyDescent="0.2">
      <c r="A34" s="14">
        <v>37864</v>
      </c>
      <c r="B34" s="14"/>
      <c r="C34" s="14"/>
      <c r="D34" s="4">
        <v>1</v>
      </c>
      <c r="E34" s="4">
        <v>1</v>
      </c>
      <c r="J34" s="4">
        <v>1</v>
      </c>
      <c r="M34" s="4">
        <v>1</v>
      </c>
      <c r="V34" s="4">
        <v>1</v>
      </c>
      <c r="Z34" s="4">
        <v>1</v>
      </c>
      <c r="AB34" s="7"/>
      <c r="AC34" s="10"/>
      <c r="AH34" s="4">
        <v>1</v>
      </c>
      <c r="BF34" s="4">
        <v>1</v>
      </c>
      <c r="BT34" s="4"/>
      <c r="BY34" s="10"/>
      <c r="CJ34" s="7"/>
      <c r="CM34" s="4"/>
      <c r="CO34" s="4">
        <v>1</v>
      </c>
      <c r="CR34" s="10"/>
      <c r="DB34" s="11"/>
      <c r="DE34" s="4"/>
      <c r="DG34" s="4"/>
      <c r="DH34" s="4"/>
      <c r="DI34" s="4"/>
      <c r="DJ34" s="4"/>
      <c r="DK34" s="4"/>
      <c r="DL34" s="4"/>
      <c r="DM34" s="4"/>
      <c r="DN34" s="10"/>
      <c r="DO34" s="4"/>
      <c r="DP34" s="4"/>
      <c r="DQ34" s="4"/>
      <c r="DR34" s="4"/>
      <c r="DS34" s="4"/>
      <c r="DT34" s="4"/>
      <c r="DU34" s="10"/>
      <c r="DV34" s="4"/>
      <c r="DW34" s="4"/>
      <c r="DX34" s="4"/>
      <c r="DY34" s="4"/>
      <c r="EA34" s="4"/>
      <c r="EB34" s="6"/>
      <c r="EC34" s="4"/>
      <c r="ED34" s="11"/>
      <c r="EH34" s="11"/>
      <c r="EI34" s="19"/>
      <c r="EJ34" s="4"/>
      <c r="EL34" s="4"/>
      <c r="ER34" s="4"/>
      <c r="FE34" s="6"/>
      <c r="FO34" s="19"/>
      <c r="FV34" s="6"/>
      <c r="GF34" s="19"/>
    </row>
    <row r="35" spans="1:188" x14ac:dyDescent="0.2">
      <c r="A35" s="14">
        <v>37871</v>
      </c>
      <c r="B35" s="14"/>
      <c r="C35" s="14"/>
      <c r="D35" s="4">
        <v>1</v>
      </c>
      <c r="E35" s="4">
        <v>1</v>
      </c>
      <c r="M35" s="4">
        <v>1</v>
      </c>
      <c r="T35" s="4">
        <v>1</v>
      </c>
      <c r="V35" s="4">
        <v>1</v>
      </c>
      <c r="Z35" s="4">
        <v>1</v>
      </c>
      <c r="AB35" s="7"/>
      <c r="AC35" s="10"/>
      <c r="AH35" s="4">
        <v>1</v>
      </c>
      <c r="AV35" s="4">
        <v>1</v>
      </c>
      <c r="BT35" s="4"/>
      <c r="BY35" s="10"/>
      <c r="CJ35" s="7"/>
      <c r="CM35" s="4"/>
      <c r="CQ35" s="4">
        <v>1</v>
      </c>
      <c r="CR35" s="10"/>
      <c r="DB35" s="11"/>
      <c r="DE35" s="4"/>
      <c r="DG35" s="4"/>
      <c r="DH35" s="4"/>
      <c r="DI35" s="4"/>
      <c r="DJ35" s="4"/>
      <c r="DK35" s="4"/>
      <c r="DL35" s="4"/>
      <c r="DM35" s="4"/>
      <c r="DN35" s="10"/>
      <c r="DO35" s="4"/>
      <c r="DP35" s="4"/>
      <c r="DQ35" s="4"/>
      <c r="DR35" s="4"/>
      <c r="DS35" s="4"/>
      <c r="DT35" s="4"/>
      <c r="DU35" s="10"/>
      <c r="DV35" s="4"/>
      <c r="DW35" s="4"/>
      <c r="DX35" s="4"/>
      <c r="DY35" s="4"/>
      <c r="EA35" s="4"/>
      <c r="EB35" s="6"/>
      <c r="EC35" s="4">
        <v>1</v>
      </c>
      <c r="ED35" s="11"/>
      <c r="EH35" s="11"/>
      <c r="EI35" s="19"/>
      <c r="EJ35" s="4"/>
      <c r="EL35" s="4"/>
      <c r="ER35" s="4"/>
      <c r="FE35" s="6"/>
      <c r="FO35" s="19"/>
      <c r="FV35" s="6"/>
      <c r="GF35" s="19"/>
    </row>
    <row r="36" spans="1:188" x14ac:dyDescent="0.2">
      <c r="A36" s="14">
        <v>37878</v>
      </c>
      <c r="B36" s="14"/>
      <c r="C36" s="14"/>
      <c r="D36" s="4">
        <v>1</v>
      </c>
      <c r="E36" s="4">
        <v>1</v>
      </c>
      <c r="M36" s="4">
        <v>1</v>
      </c>
      <c r="T36" s="4">
        <v>1</v>
      </c>
      <c r="V36" s="4">
        <v>1</v>
      </c>
      <c r="Z36" s="4">
        <v>1</v>
      </c>
      <c r="AB36" s="7"/>
      <c r="AC36" s="10"/>
      <c r="BF36" s="4">
        <v>1</v>
      </c>
      <c r="BT36" s="4"/>
      <c r="BY36" s="10"/>
      <c r="CG36" s="4">
        <v>1</v>
      </c>
      <c r="CJ36" s="7"/>
      <c r="CM36" s="4"/>
      <c r="CO36" s="4">
        <v>1</v>
      </c>
      <c r="CR36" s="10"/>
      <c r="DB36" s="11"/>
      <c r="DE36" s="4"/>
      <c r="DG36" s="4"/>
      <c r="DH36" s="4"/>
      <c r="DI36" s="4"/>
      <c r="DJ36" s="4"/>
      <c r="DK36" s="4"/>
      <c r="DL36" s="4"/>
      <c r="DM36" s="4"/>
      <c r="DN36" s="10"/>
      <c r="DO36" s="4"/>
      <c r="DP36" s="4"/>
      <c r="DQ36" s="4"/>
      <c r="DR36" s="4"/>
      <c r="DS36" s="4"/>
      <c r="DT36" s="4"/>
      <c r="DU36" s="10"/>
      <c r="DV36" s="4"/>
      <c r="DW36" s="4"/>
      <c r="DX36" s="4"/>
      <c r="DY36" s="4"/>
      <c r="EA36" s="4"/>
      <c r="EB36" s="6"/>
      <c r="EC36" s="4">
        <v>1</v>
      </c>
      <c r="ED36" s="11"/>
      <c r="EH36" s="11"/>
      <c r="EI36" s="19"/>
      <c r="EJ36" s="4"/>
      <c r="EL36" s="4"/>
      <c r="ER36" s="4"/>
      <c r="FE36" s="6"/>
      <c r="FO36" s="19"/>
      <c r="FV36" s="6"/>
      <c r="GF36" s="19"/>
    </row>
    <row r="37" spans="1:188" x14ac:dyDescent="0.2">
      <c r="A37" s="14">
        <v>37885</v>
      </c>
      <c r="B37" s="14"/>
      <c r="C37" s="14"/>
      <c r="D37" s="4">
        <v>1</v>
      </c>
      <c r="E37" s="4">
        <v>1</v>
      </c>
      <c r="M37" s="4" t="s">
        <v>25</v>
      </c>
      <c r="T37" s="4" t="s">
        <v>25</v>
      </c>
      <c r="V37" s="4">
        <v>1</v>
      </c>
      <c r="Z37" s="4">
        <v>1</v>
      </c>
      <c r="AB37" s="7"/>
      <c r="AC37" s="10"/>
      <c r="BT37" s="4"/>
      <c r="BY37" s="10"/>
      <c r="CJ37" s="7"/>
      <c r="CM37" s="4"/>
      <c r="CR37" s="10"/>
      <c r="DB37" s="11"/>
      <c r="DE37" s="4"/>
      <c r="DG37" s="4"/>
      <c r="DH37" s="4"/>
      <c r="DI37" s="4"/>
      <c r="DJ37" s="4"/>
      <c r="DK37" s="4"/>
      <c r="DL37" s="4"/>
      <c r="DM37" s="4"/>
      <c r="DN37" s="10"/>
      <c r="DO37" s="4"/>
      <c r="DP37" s="4"/>
      <c r="DQ37" s="4"/>
      <c r="DR37" s="4"/>
      <c r="DS37" s="4"/>
      <c r="DT37" s="4"/>
      <c r="DU37" s="10"/>
      <c r="DV37" s="4"/>
      <c r="DW37" s="4"/>
      <c r="DX37" s="4"/>
      <c r="DY37" s="4"/>
      <c r="EA37" s="4"/>
      <c r="EB37" s="6"/>
      <c r="EC37" s="4"/>
      <c r="ED37" s="11"/>
      <c r="EH37" s="11"/>
      <c r="EI37" s="19"/>
      <c r="EJ37" s="4"/>
      <c r="EL37" s="4"/>
      <c r="ER37" s="4"/>
      <c r="FE37" s="6"/>
      <c r="FO37" s="19"/>
      <c r="FV37" s="6"/>
      <c r="GF37" s="19"/>
    </row>
    <row r="38" spans="1:188" x14ac:dyDescent="0.2">
      <c r="A38" s="14">
        <v>37892</v>
      </c>
      <c r="B38" s="14"/>
      <c r="C38" s="14"/>
      <c r="D38" s="4" t="s">
        <v>25</v>
      </c>
      <c r="E38" s="4" t="s">
        <v>25</v>
      </c>
      <c r="M38" s="4" t="s">
        <v>25</v>
      </c>
      <c r="T38" s="4" t="s">
        <v>25</v>
      </c>
      <c r="V38" s="4" t="s">
        <v>29</v>
      </c>
      <c r="Z38" s="4">
        <v>1</v>
      </c>
      <c r="AB38" s="7"/>
      <c r="AC38" s="10"/>
      <c r="BT38" s="4"/>
      <c r="BY38" s="10"/>
      <c r="CJ38" s="7"/>
      <c r="CM38" s="4"/>
      <c r="CR38" s="10"/>
      <c r="DB38" s="11"/>
      <c r="DE38" s="4"/>
      <c r="DG38" s="4"/>
      <c r="DH38" s="4"/>
      <c r="DI38" s="4"/>
      <c r="DJ38" s="4"/>
      <c r="DK38" s="4"/>
      <c r="DL38" s="4"/>
      <c r="DM38" s="4"/>
      <c r="DN38" s="10"/>
      <c r="DO38" s="4"/>
      <c r="DP38" s="4"/>
      <c r="DQ38" s="4"/>
      <c r="DR38" s="4"/>
      <c r="DS38" s="4"/>
      <c r="DT38" s="4"/>
      <c r="DU38" s="10"/>
      <c r="DV38" s="4"/>
      <c r="DW38" s="4"/>
      <c r="DX38" s="4"/>
      <c r="DY38" s="4"/>
      <c r="EA38" s="4"/>
      <c r="EB38" s="6"/>
      <c r="EC38" s="4"/>
      <c r="ED38" s="11"/>
      <c r="EH38" s="11"/>
      <c r="EI38" s="19"/>
      <c r="EJ38" s="4"/>
      <c r="EL38" s="4"/>
      <c r="ER38" s="4"/>
      <c r="FE38" s="6"/>
      <c r="FO38" s="19"/>
      <c r="FV38" s="6"/>
      <c r="GF38" s="19"/>
    </row>
    <row r="39" spans="1:188" x14ac:dyDescent="0.2">
      <c r="A39" s="14">
        <v>37899</v>
      </c>
      <c r="B39" s="14"/>
      <c r="C39" s="14"/>
      <c r="D39" s="4">
        <v>1</v>
      </c>
      <c r="E39" s="4">
        <v>1</v>
      </c>
      <c r="M39" s="4">
        <v>1</v>
      </c>
      <c r="Z39" s="4">
        <v>1</v>
      </c>
      <c r="AB39" s="7"/>
      <c r="AC39" s="10"/>
      <c r="AH39" s="4">
        <v>1</v>
      </c>
      <c r="AV39" s="4">
        <v>1</v>
      </c>
      <c r="BT39" s="4"/>
      <c r="BY39" s="10"/>
      <c r="CJ39" s="7"/>
      <c r="CM39" s="4"/>
      <c r="CQ39" s="4">
        <v>1</v>
      </c>
      <c r="CR39" s="10"/>
      <c r="DB39" s="11"/>
      <c r="DE39" s="4"/>
      <c r="DG39" s="4"/>
      <c r="DH39" s="4"/>
      <c r="DI39" s="4"/>
      <c r="DJ39" s="4"/>
      <c r="DK39" s="4"/>
      <c r="DL39" s="4"/>
      <c r="DM39" s="4"/>
      <c r="DN39" s="10"/>
      <c r="DO39" s="4"/>
      <c r="DP39" s="4"/>
      <c r="DQ39" s="4"/>
      <c r="DR39" s="4"/>
      <c r="DS39" s="4"/>
      <c r="DT39" s="4"/>
      <c r="DU39" s="10"/>
      <c r="DV39" s="4"/>
      <c r="DW39" s="4"/>
      <c r="DX39" s="4"/>
      <c r="DY39" s="4"/>
      <c r="EA39" s="4"/>
      <c r="EB39" s="6"/>
      <c r="EC39" s="4">
        <v>1</v>
      </c>
      <c r="ED39" s="11"/>
      <c r="EH39" s="11"/>
      <c r="EI39" s="19"/>
      <c r="EJ39" s="4"/>
      <c r="EL39" s="4"/>
      <c r="ER39" s="4"/>
      <c r="FE39" s="6"/>
      <c r="FO39" s="19"/>
      <c r="FV39" s="6"/>
      <c r="GF39" s="19"/>
    </row>
    <row r="40" spans="1:188" x14ac:dyDescent="0.2">
      <c r="A40" s="14">
        <v>37906</v>
      </c>
      <c r="B40" s="14"/>
      <c r="C40" s="14"/>
      <c r="D40" s="4">
        <v>1</v>
      </c>
      <c r="E40" s="4">
        <v>1</v>
      </c>
      <c r="L40" s="4">
        <v>1</v>
      </c>
      <c r="M40" s="4">
        <v>1</v>
      </c>
      <c r="R40" s="4">
        <v>1</v>
      </c>
      <c r="Z40" s="4">
        <v>1</v>
      </c>
      <c r="AB40" s="7"/>
      <c r="AC40" s="10"/>
      <c r="AZ40" s="4">
        <v>1</v>
      </c>
      <c r="BF40" s="4">
        <v>1</v>
      </c>
      <c r="BT40" s="4"/>
      <c r="BY40" s="10"/>
      <c r="CJ40" s="7"/>
      <c r="CM40" s="4"/>
      <c r="CO40" s="4">
        <v>1</v>
      </c>
      <c r="CR40" s="10"/>
      <c r="DB40" s="11"/>
      <c r="DE40" s="4"/>
      <c r="DG40" s="4"/>
      <c r="DH40" s="4"/>
      <c r="DI40" s="4"/>
      <c r="DJ40" s="4"/>
      <c r="DK40" s="4"/>
      <c r="DL40" s="4"/>
      <c r="DM40" s="4"/>
      <c r="DN40" s="10"/>
      <c r="DO40" s="4"/>
      <c r="DP40" s="4"/>
      <c r="DQ40" s="4"/>
      <c r="DR40" s="4"/>
      <c r="DS40" s="4"/>
      <c r="DT40" s="4"/>
      <c r="DU40" s="10"/>
      <c r="DV40" s="4"/>
      <c r="DW40" s="4"/>
      <c r="DX40" s="4"/>
      <c r="DY40" s="4"/>
      <c r="EA40" s="4"/>
      <c r="EB40" s="6"/>
      <c r="EC40" s="4">
        <v>1</v>
      </c>
      <c r="ED40" s="11"/>
      <c r="EH40" s="11"/>
      <c r="EI40" s="19"/>
      <c r="EJ40" s="4"/>
      <c r="EL40" s="4"/>
      <c r="ER40" s="4"/>
      <c r="FE40" s="6"/>
      <c r="FO40" s="19"/>
      <c r="FV40" s="6"/>
      <c r="GF40" s="19"/>
    </row>
    <row r="41" spans="1:188" x14ac:dyDescent="0.2">
      <c r="A41" s="14">
        <v>37913</v>
      </c>
      <c r="B41" s="14"/>
      <c r="C41" s="14"/>
      <c r="D41" s="4">
        <v>1</v>
      </c>
      <c r="E41" s="4">
        <v>1</v>
      </c>
      <c r="J41" s="4">
        <v>1</v>
      </c>
      <c r="M41" s="4">
        <v>1</v>
      </c>
      <c r="R41" s="4">
        <v>1</v>
      </c>
      <c r="T41" s="4">
        <v>1</v>
      </c>
      <c r="V41" s="4">
        <v>1</v>
      </c>
      <c r="Z41" s="4">
        <v>1</v>
      </c>
      <c r="AB41" s="7"/>
      <c r="AC41" s="10"/>
      <c r="AH41" s="4">
        <v>1</v>
      </c>
      <c r="AV41" s="4">
        <v>1</v>
      </c>
      <c r="BT41" s="4"/>
      <c r="BY41" s="10"/>
      <c r="CJ41" s="7"/>
      <c r="CM41" s="4"/>
      <c r="CO41" s="4">
        <v>1</v>
      </c>
      <c r="CR41" s="10"/>
      <c r="DB41" s="11"/>
      <c r="DE41" s="4"/>
      <c r="DG41" s="4"/>
      <c r="DH41" s="4"/>
      <c r="DI41" s="4"/>
      <c r="DJ41" s="4"/>
      <c r="DK41" s="4"/>
      <c r="DL41" s="4"/>
      <c r="DM41" s="4"/>
      <c r="DN41" s="10"/>
      <c r="DO41" s="4"/>
      <c r="DP41" s="4"/>
      <c r="DQ41" s="4"/>
      <c r="DR41" s="4"/>
      <c r="DS41" s="4"/>
      <c r="DT41" s="4"/>
      <c r="DU41" s="10"/>
      <c r="DV41" s="4"/>
      <c r="DW41" s="4"/>
      <c r="DX41" s="4"/>
      <c r="DY41" s="4"/>
      <c r="EA41" s="4"/>
      <c r="EB41" s="6"/>
      <c r="EC41" s="4">
        <v>1</v>
      </c>
      <c r="ED41" s="11"/>
      <c r="EH41" s="11"/>
      <c r="EI41" s="19"/>
      <c r="EJ41" s="4"/>
      <c r="EL41" s="4"/>
      <c r="ER41" s="4"/>
      <c r="FE41" s="6"/>
      <c r="FO41" s="19"/>
      <c r="FV41" s="6"/>
      <c r="GF41" s="19"/>
    </row>
    <row r="42" spans="1:188" x14ac:dyDescent="0.2">
      <c r="A42" s="14">
        <v>37920</v>
      </c>
      <c r="B42" s="14"/>
      <c r="C42" s="14"/>
      <c r="D42" s="4">
        <v>1</v>
      </c>
      <c r="E42" s="4">
        <v>1</v>
      </c>
      <c r="Z42" s="4">
        <v>1</v>
      </c>
      <c r="AB42" s="7"/>
      <c r="AC42" s="10"/>
      <c r="AZ42" s="4">
        <v>1</v>
      </c>
      <c r="BT42" s="4"/>
      <c r="BY42" s="10"/>
      <c r="CG42" s="4">
        <v>1</v>
      </c>
      <c r="CJ42" s="7"/>
      <c r="CM42" s="4"/>
      <c r="CO42" s="4">
        <v>1</v>
      </c>
      <c r="CR42" s="10"/>
      <c r="DB42" s="11"/>
      <c r="DE42" s="4"/>
      <c r="DG42" s="4"/>
      <c r="DH42" s="4"/>
      <c r="DI42" s="4"/>
      <c r="DJ42" s="4"/>
      <c r="DK42" s="4"/>
      <c r="DL42" s="4"/>
      <c r="DM42" s="4"/>
      <c r="DN42" s="10"/>
      <c r="DO42" s="4"/>
      <c r="DP42" s="4"/>
      <c r="DQ42" s="4"/>
      <c r="DR42" s="4"/>
      <c r="DS42" s="4"/>
      <c r="DT42" s="4"/>
      <c r="DU42" s="10"/>
      <c r="DV42" s="4"/>
      <c r="DW42" s="4"/>
      <c r="DX42" s="4"/>
      <c r="DY42" s="4"/>
      <c r="EA42" s="4"/>
      <c r="EB42" s="6"/>
      <c r="EC42" s="4">
        <v>1</v>
      </c>
      <c r="ED42" s="11"/>
      <c r="EH42" s="11"/>
      <c r="EI42" s="19"/>
      <c r="EJ42" s="4"/>
      <c r="EL42" s="4"/>
      <c r="ER42" s="4"/>
      <c r="FE42" s="6"/>
      <c r="FO42" s="19"/>
      <c r="FV42" s="6"/>
      <c r="GF42" s="19"/>
    </row>
    <row r="43" spans="1:188" x14ac:dyDescent="0.2">
      <c r="A43" s="14">
        <v>37927</v>
      </c>
      <c r="B43" s="14"/>
      <c r="C43" s="14"/>
      <c r="D43" s="4">
        <v>1</v>
      </c>
      <c r="E43" s="4">
        <v>1</v>
      </c>
      <c r="M43" s="4">
        <v>1</v>
      </c>
      <c r="V43" s="4">
        <v>1</v>
      </c>
      <c r="Z43" s="4">
        <v>1</v>
      </c>
      <c r="AB43" s="7"/>
      <c r="AC43" s="10"/>
      <c r="AH43" s="4">
        <v>1</v>
      </c>
      <c r="AV43" s="4">
        <v>1</v>
      </c>
      <c r="BT43" s="4"/>
      <c r="BY43" s="10"/>
      <c r="CJ43" s="7"/>
      <c r="CM43" s="4"/>
      <c r="CQ43" s="4">
        <v>1</v>
      </c>
      <c r="CR43" s="10"/>
      <c r="DB43" s="11"/>
      <c r="DE43" s="4"/>
      <c r="DG43" s="4"/>
      <c r="DH43" s="4"/>
      <c r="DI43" s="4"/>
      <c r="DJ43" s="4"/>
      <c r="DK43" s="4"/>
      <c r="DL43" s="4"/>
      <c r="DM43" s="4"/>
      <c r="DN43" s="10"/>
      <c r="DO43" s="4"/>
      <c r="DP43" s="4"/>
      <c r="DQ43" s="4"/>
      <c r="DR43" s="4"/>
      <c r="DS43" s="4"/>
      <c r="DT43" s="4"/>
      <c r="DU43" s="10"/>
      <c r="DV43" s="4"/>
      <c r="DW43" s="4"/>
      <c r="DX43" s="4"/>
      <c r="DY43" s="4"/>
      <c r="EA43" s="4"/>
      <c r="EB43" s="6"/>
      <c r="EC43" s="4">
        <v>1</v>
      </c>
      <c r="ED43" s="11"/>
      <c r="EH43" s="11"/>
      <c r="EI43" s="19"/>
      <c r="EJ43" s="4"/>
      <c r="EL43" s="4"/>
      <c r="ER43" s="4"/>
      <c r="FE43" s="6"/>
      <c r="FO43" s="19"/>
      <c r="FV43" s="6"/>
      <c r="GF43" s="19"/>
    </row>
    <row r="44" spans="1:188" x14ac:dyDescent="0.2">
      <c r="A44" s="14">
        <v>37934</v>
      </c>
      <c r="B44" s="14"/>
      <c r="C44" s="14"/>
      <c r="D44" s="4">
        <v>1</v>
      </c>
      <c r="E44" s="4">
        <v>1</v>
      </c>
      <c r="J44" s="4">
        <v>1</v>
      </c>
      <c r="T44" s="4">
        <v>1</v>
      </c>
      <c r="AB44" s="7"/>
      <c r="AC44" s="10"/>
      <c r="AZ44" s="4">
        <v>1</v>
      </c>
      <c r="BF44" s="4">
        <v>1</v>
      </c>
      <c r="BT44" s="4"/>
      <c r="BY44" s="10"/>
      <c r="CJ44" s="7"/>
      <c r="CM44" s="4"/>
      <c r="CO44" s="4">
        <v>1</v>
      </c>
      <c r="CR44" s="10"/>
      <c r="DB44" s="11"/>
      <c r="DE44" s="4"/>
      <c r="DG44" s="4"/>
      <c r="DH44" s="4"/>
      <c r="DI44" s="4"/>
      <c r="DJ44" s="4"/>
      <c r="DK44" s="4"/>
      <c r="DL44" s="4"/>
      <c r="DM44" s="4"/>
      <c r="DN44" s="10"/>
      <c r="DO44" s="4"/>
      <c r="DP44" s="4"/>
      <c r="DQ44" s="4"/>
      <c r="DR44" s="4"/>
      <c r="DS44" s="4"/>
      <c r="DT44" s="4"/>
      <c r="DU44" s="10"/>
      <c r="DV44" s="4"/>
      <c r="DW44" s="4"/>
      <c r="DX44" s="4"/>
      <c r="DY44" s="4"/>
      <c r="EA44" s="4"/>
      <c r="EB44" s="6"/>
      <c r="EC44" s="4">
        <v>1</v>
      </c>
      <c r="ED44" s="11"/>
      <c r="EH44" s="11"/>
      <c r="EI44" s="19"/>
      <c r="EJ44" s="4"/>
      <c r="EL44" s="4"/>
      <c r="ER44" s="4"/>
      <c r="FE44" s="6"/>
      <c r="FO44" s="19"/>
      <c r="FV44" s="6"/>
      <c r="GF44" s="19"/>
    </row>
    <row r="45" spans="1:188" x14ac:dyDescent="0.2">
      <c r="A45" s="14">
        <v>37941</v>
      </c>
      <c r="B45" s="14"/>
      <c r="C45" s="14"/>
      <c r="D45" s="4">
        <v>1</v>
      </c>
      <c r="E45" s="4">
        <v>1</v>
      </c>
      <c r="M45" s="4">
        <v>1</v>
      </c>
      <c r="T45" s="4">
        <v>1</v>
      </c>
      <c r="V45" s="4">
        <v>1</v>
      </c>
      <c r="Z45" s="4">
        <v>1</v>
      </c>
      <c r="AB45" s="7"/>
      <c r="AC45" s="10"/>
      <c r="AH45" s="4">
        <v>1</v>
      </c>
      <c r="AV45" s="4">
        <v>1</v>
      </c>
      <c r="BT45" s="4"/>
      <c r="BY45" s="10"/>
      <c r="CJ45" s="7"/>
      <c r="CM45" s="4"/>
      <c r="CQ45" s="4">
        <v>1</v>
      </c>
      <c r="CR45" s="10"/>
      <c r="DB45" s="11"/>
      <c r="DE45" s="4"/>
      <c r="DG45" s="4"/>
      <c r="DH45" s="4"/>
      <c r="DI45" s="4"/>
      <c r="DJ45" s="4"/>
      <c r="DK45" s="4"/>
      <c r="DL45" s="4"/>
      <c r="DM45" s="4"/>
      <c r="DN45" s="10"/>
      <c r="DO45" s="4"/>
      <c r="DP45" s="4"/>
      <c r="DQ45" s="4"/>
      <c r="DR45" s="4"/>
      <c r="DS45" s="4"/>
      <c r="DT45" s="4"/>
      <c r="DU45" s="10"/>
      <c r="DV45" s="4"/>
      <c r="DW45" s="4"/>
      <c r="DX45" s="4"/>
      <c r="DY45" s="4"/>
      <c r="EA45" s="4"/>
      <c r="EB45" s="6"/>
      <c r="EC45" s="4">
        <v>1</v>
      </c>
      <c r="ED45" s="11"/>
      <c r="EH45" s="11"/>
      <c r="EI45" s="19"/>
      <c r="EJ45" s="4"/>
      <c r="EL45" s="4"/>
      <c r="ER45" s="4"/>
      <c r="FE45" s="6"/>
      <c r="FO45" s="19"/>
      <c r="FV45" s="6"/>
      <c r="GF45" s="19"/>
    </row>
    <row r="46" spans="1:188" x14ac:dyDescent="0.2">
      <c r="A46" s="14">
        <v>37948</v>
      </c>
      <c r="B46" s="14"/>
      <c r="C46" s="14"/>
      <c r="D46" s="4">
        <v>1</v>
      </c>
      <c r="E46" s="4">
        <v>1</v>
      </c>
      <c r="T46" s="4">
        <v>1</v>
      </c>
      <c r="V46" s="4">
        <v>1</v>
      </c>
      <c r="Z46" s="4">
        <v>1</v>
      </c>
      <c r="AB46" s="7"/>
      <c r="AC46" s="10"/>
      <c r="AH46" s="4">
        <v>1</v>
      </c>
      <c r="BT46" s="4"/>
      <c r="BY46" s="10"/>
      <c r="CG46" s="4">
        <v>1</v>
      </c>
      <c r="CJ46" s="7"/>
      <c r="CM46" s="4"/>
      <c r="CO46" s="4">
        <v>1</v>
      </c>
      <c r="CR46" s="10"/>
      <c r="DB46" s="11"/>
      <c r="DE46" s="4"/>
      <c r="DG46" s="4"/>
      <c r="DH46" s="4">
        <v>1</v>
      </c>
      <c r="DI46" s="4"/>
      <c r="DJ46" s="4"/>
      <c r="DK46" s="4"/>
      <c r="DL46" s="4"/>
      <c r="DM46" s="4"/>
      <c r="DN46" s="10"/>
      <c r="DO46" s="4"/>
      <c r="DP46" s="4"/>
      <c r="DQ46" s="4"/>
      <c r="DR46" s="4"/>
      <c r="DS46" s="4"/>
      <c r="DT46" s="4"/>
      <c r="DU46" s="10"/>
      <c r="DV46" s="4"/>
      <c r="DW46" s="4"/>
      <c r="DX46" s="4"/>
      <c r="DY46" s="4"/>
      <c r="EA46" s="4"/>
      <c r="EB46" s="6"/>
      <c r="EC46" s="4"/>
      <c r="ED46" s="11"/>
      <c r="EH46" s="11"/>
      <c r="EI46" s="19"/>
      <c r="EJ46" s="4"/>
      <c r="EL46" s="4"/>
      <c r="ER46" s="4"/>
      <c r="FE46" s="6"/>
      <c r="FO46" s="19"/>
      <c r="FV46" s="6"/>
      <c r="GF46" s="19"/>
    </row>
    <row r="47" spans="1:188" x14ac:dyDescent="0.2">
      <c r="A47" s="14">
        <v>37962</v>
      </c>
      <c r="B47" s="14"/>
      <c r="C47" s="14"/>
      <c r="D47" s="4">
        <v>1</v>
      </c>
      <c r="E47" s="4">
        <v>1</v>
      </c>
      <c r="J47" s="4">
        <v>1</v>
      </c>
      <c r="T47" s="4">
        <v>1</v>
      </c>
      <c r="V47" s="4">
        <v>1</v>
      </c>
      <c r="Z47" s="4">
        <v>1</v>
      </c>
      <c r="AB47" s="7"/>
      <c r="AC47" s="10"/>
      <c r="AH47" s="4">
        <v>1</v>
      </c>
      <c r="BT47" s="4"/>
      <c r="BY47" s="10"/>
      <c r="CG47" s="4">
        <v>1</v>
      </c>
      <c r="CJ47" s="7"/>
      <c r="CM47" s="4"/>
      <c r="CO47" s="4">
        <v>1</v>
      </c>
      <c r="CR47" s="10"/>
      <c r="DB47" s="11"/>
      <c r="DE47" s="4"/>
      <c r="DG47" s="4"/>
      <c r="DH47" s="4">
        <v>1</v>
      </c>
      <c r="DI47" s="4"/>
      <c r="DJ47" s="4"/>
      <c r="DK47" s="4"/>
      <c r="DL47" s="4"/>
      <c r="DM47" s="4"/>
      <c r="DN47" s="10"/>
      <c r="DO47" s="4"/>
      <c r="DP47" s="4"/>
      <c r="DQ47" s="4"/>
      <c r="DR47" s="4"/>
      <c r="DS47" s="4"/>
      <c r="DT47" s="4"/>
      <c r="DU47" s="10"/>
      <c r="DV47" s="4"/>
      <c r="DW47" s="4"/>
      <c r="DX47" s="4"/>
      <c r="DY47" s="4"/>
      <c r="EA47" s="4"/>
      <c r="EB47" s="6"/>
      <c r="EC47" s="4"/>
      <c r="ED47" s="11"/>
      <c r="EH47" s="11"/>
      <c r="EI47" s="19"/>
      <c r="EJ47" s="4"/>
      <c r="EL47" s="4"/>
      <c r="ER47" s="4"/>
      <c r="FE47" s="6"/>
      <c r="FO47" s="19"/>
      <c r="FV47" s="6"/>
      <c r="GF47" s="19"/>
    </row>
    <row r="48" spans="1:188" x14ac:dyDescent="0.2">
      <c r="A48" s="14">
        <v>37969</v>
      </c>
      <c r="B48" s="14"/>
      <c r="C48" s="14"/>
      <c r="D48" s="4">
        <v>1</v>
      </c>
      <c r="E48" s="4">
        <v>1</v>
      </c>
      <c r="V48" s="4">
        <v>1</v>
      </c>
      <c r="Z48" s="4">
        <v>1</v>
      </c>
      <c r="AB48" s="7"/>
      <c r="AC48" s="10"/>
      <c r="AH48" s="4">
        <v>1</v>
      </c>
      <c r="AV48" s="4">
        <v>1</v>
      </c>
      <c r="BT48" s="4"/>
      <c r="BY48" s="10"/>
      <c r="CJ48" s="7"/>
      <c r="CM48" s="4"/>
      <c r="CQ48" s="4">
        <v>1</v>
      </c>
      <c r="CR48" s="10"/>
      <c r="DB48" s="11"/>
      <c r="DE48" s="4"/>
      <c r="DG48" s="4"/>
      <c r="DH48" s="4">
        <v>1</v>
      </c>
      <c r="DI48" s="4"/>
      <c r="DJ48" s="4"/>
      <c r="DK48" s="4"/>
      <c r="DL48" s="4"/>
      <c r="DM48" s="4"/>
      <c r="DN48" s="10"/>
      <c r="DO48" s="4"/>
      <c r="DP48" s="4"/>
      <c r="DQ48" s="4"/>
      <c r="DR48" s="4"/>
      <c r="DS48" s="4"/>
      <c r="DT48" s="4"/>
      <c r="DU48" s="10"/>
      <c r="DV48" s="4"/>
      <c r="DW48" s="4"/>
      <c r="DX48" s="4"/>
      <c r="DY48" s="4"/>
      <c r="EA48" s="4"/>
      <c r="EB48" s="6"/>
      <c r="EC48" s="4"/>
      <c r="ED48" s="11"/>
      <c r="EH48" s="11"/>
      <c r="EI48" s="19"/>
      <c r="EJ48" s="4"/>
      <c r="EL48" s="4"/>
      <c r="ER48" s="4"/>
      <c r="FE48" s="6"/>
      <c r="FO48" s="19"/>
      <c r="FV48" s="6"/>
      <c r="GF48" s="19"/>
    </row>
    <row r="49" spans="1:188" x14ac:dyDescent="0.2">
      <c r="A49" s="14">
        <v>37976</v>
      </c>
      <c r="B49" s="14"/>
      <c r="C49" s="14"/>
      <c r="D49" s="4">
        <v>1</v>
      </c>
      <c r="E49" s="4">
        <v>1</v>
      </c>
      <c r="V49" s="4">
        <v>1</v>
      </c>
      <c r="Z49" s="4">
        <v>1</v>
      </c>
      <c r="AB49" s="7"/>
      <c r="AC49" s="10"/>
      <c r="BF49" s="4">
        <v>1</v>
      </c>
      <c r="BT49" s="4"/>
      <c r="BY49" s="10"/>
      <c r="CJ49" s="7"/>
      <c r="CM49" s="4"/>
      <c r="CO49" s="4">
        <v>1</v>
      </c>
      <c r="CQ49" s="4">
        <v>1</v>
      </c>
      <c r="CR49" s="10"/>
      <c r="DB49" s="11"/>
      <c r="DE49" s="4"/>
      <c r="DG49" s="4"/>
      <c r="DH49" s="4"/>
      <c r="DI49" s="4"/>
      <c r="DJ49" s="4"/>
      <c r="DK49" s="4"/>
      <c r="DL49" s="4"/>
      <c r="DM49" s="4"/>
      <c r="DN49" s="10"/>
      <c r="DO49" s="4"/>
      <c r="DP49" s="4"/>
      <c r="DQ49" s="4"/>
      <c r="DR49" s="4"/>
      <c r="DS49" s="4"/>
      <c r="DT49" s="4"/>
      <c r="DU49" s="10"/>
      <c r="DV49" s="4"/>
      <c r="DW49" s="4"/>
      <c r="DX49" s="4"/>
      <c r="DY49" s="4"/>
      <c r="EA49" s="4"/>
      <c r="EB49" s="6"/>
      <c r="EC49" s="4"/>
      <c r="ED49" s="11"/>
      <c r="EH49" s="11"/>
      <c r="EI49" s="19"/>
      <c r="EJ49" s="4"/>
      <c r="EL49" s="4"/>
      <c r="ER49" s="4"/>
      <c r="FE49" s="6"/>
      <c r="FO49" s="19"/>
      <c r="FV49" s="6"/>
      <c r="GF49" s="19"/>
    </row>
    <row r="50" spans="1:188" s="16" customFormat="1" x14ac:dyDescent="0.2">
      <c r="A50" s="15">
        <v>37983</v>
      </c>
      <c r="B50" s="15"/>
      <c r="C50" s="15"/>
      <c r="D50" s="5">
        <v>1</v>
      </c>
      <c r="E50" s="5">
        <v>1</v>
      </c>
      <c r="F50" s="5"/>
      <c r="G50" s="5"/>
      <c r="H50" s="5"/>
      <c r="I50" s="5"/>
      <c r="J50" s="5">
        <v>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1</v>
      </c>
      <c r="W50" s="5"/>
      <c r="X50" s="5"/>
      <c r="Y50" s="5"/>
      <c r="Z50" s="5">
        <v>1</v>
      </c>
      <c r="AA50" s="5"/>
      <c r="AB50" s="7"/>
      <c r="AC50" s="5"/>
      <c r="AD50" s="5"/>
      <c r="AE50" s="5"/>
      <c r="AF50" s="5"/>
      <c r="AG50" s="5"/>
      <c r="AH50" s="5">
        <v>1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>
        <v>1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7"/>
      <c r="CK50" s="5"/>
      <c r="CL50" s="5"/>
      <c r="CM50" s="5"/>
      <c r="CN50" s="5"/>
      <c r="CO50" s="5"/>
      <c r="CP50" s="5"/>
      <c r="CQ50" s="5">
        <v>1</v>
      </c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11"/>
      <c r="DC50" s="5"/>
      <c r="DD50" s="5"/>
      <c r="DE50" s="5"/>
      <c r="DF50" s="5"/>
      <c r="DG50" s="5"/>
      <c r="DH50" s="5">
        <v>1</v>
      </c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C50" s="5"/>
      <c r="ED50" s="11"/>
      <c r="EH50" s="11"/>
      <c r="EI50" s="5"/>
      <c r="EJ50" s="5"/>
      <c r="EL50" s="5"/>
      <c r="ER50" s="5"/>
      <c r="FO50" s="19"/>
      <c r="GF50" s="19"/>
    </row>
    <row r="51" spans="1:188" x14ac:dyDescent="0.2">
      <c r="A51" s="17">
        <v>37990</v>
      </c>
      <c r="D51" s="4">
        <v>1</v>
      </c>
      <c r="E51" s="4">
        <v>1</v>
      </c>
      <c r="M51" s="4">
        <v>1</v>
      </c>
      <c r="V51" s="4">
        <v>1</v>
      </c>
      <c r="Z51" s="4">
        <v>1</v>
      </c>
      <c r="AB51" s="7"/>
      <c r="AC51" s="10"/>
      <c r="AH51" s="4">
        <v>1</v>
      </c>
      <c r="BF51" s="4">
        <v>1</v>
      </c>
      <c r="BT51" s="4"/>
      <c r="BY51" s="10"/>
      <c r="CJ51" s="7"/>
      <c r="CM51" s="4"/>
      <c r="CO51" s="4">
        <v>1</v>
      </c>
      <c r="CR51" s="10"/>
      <c r="DB51" s="11"/>
      <c r="DE51" s="4"/>
      <c r="DG51" s="4"/>
      <c r="DH51" s="4"/>
      <c r="DI51" s="4"/>
      <c r="DJ51" s="4"/>
      <c r="DK51" s="4"/>
      <c r="DN51" s="19"/>
      <c r="DP51" s="4"/>
      <c r="DQ51" s="4"/>
      <c r="DR51" s="4"/>
      <c r="DS51" s="4"/>
      <c r="DT51" s="4"/>
      <c r="DU51" s="10"/>
      <c r="DV51" s="4"/>
      <c r="DW51" s="4"/>
      <c r="DX51" s="4"/>
      <c r="DY51" s="4"/>
      <c r="EA51" s="4"/>
      <c r="EC51" s="4">
        <v>1</v>
      </c>
      <c r="ED51" s="7"/>
      <c r="EH51" s="11"/>
      <c r="EI51" s="19"/>
      <c r="EJ51" s="4"/>
      <c r="EL51" s="4"/>
      <c r="ER51" s="4"/>
      <c r="FE51" s="6"/>
      <c r="FO51" s="19"/>
      <c r="FV51" s="6"/>
      <c r="GF51" s="19"/>
    </row>
    <row r="52" spans="1:188" x14ac:dyDescent="0.2">
      <c r="A52" s="14">
        <v>37997</v>
      </c>
      <c r="D52" s="4">
        <v>1</v>
      </c>
      <c r="E52" s="4">
        <v>1</v>
      </c>
      <c r="T52" s="4">
        <v>1</v>
      </c>
      <c r="V52" s="4">
        <v>1</v>
      </c>
      <c r="Z52" s="4">
        <v>1</v>
      </c>
      <c r="AB52" s="7"/>
      <c r="AC52" s="10"/>
      <c r="AH52" s="4">
        <v>1</v>
      </c>
      <c r="AV52" s="4">
        <v>1</v>
      </c>
      <c r="BT52" s="4"/>
      <c r="BY52" s="10"/>
      <c r="CJ52" s="7"/>
      <c r="CM52" s="4"/>
      <c r="CQ52" s="4">
        <v>1</v>
      </c>
      <c r="CR52" s="10"/>
      <c r="DB52" s="11"/>
      <c r="DE52" s="4"/>
      <c r="DG52" s="4"/>
      <c r="DH52" s="4">
        <v>1</v>
      </c>
      <c r="DI52" s="4"/>
      <c r="DJ52" s="4"/>
      <c r="DK52" s="4"/>
      <c r="DN52" s="19"/>
      <c r="DP52" s="4"/>
      <c r="DQ52" s="4"/>
      <c r="DR52" s="4"/>
      <c r="DS52" s="4"/>
      <c r="DT52" s="4"/>
      <c r="DU52" s="10"/>
      <c r="DV52" s="4"/>
      <c r="DW52" s="4"/>
      <c r="DX52" s="4"/>
      <c r="DY52" s="4"/>
      <c r="EA52" s="4"/>
      <c r="EC52" s="4"/>
      <c r="ED52" s="7"/>
      <c r="EH52" s="11"/>
      <c r="EI52" s="19"/>
      <c r="EJ52" s="4"/>
      <c r="EL52" s="4"/>
      <c r="ER52" s="4"/>
      <c r="FE52" s="6"/>
      <c r="FO52" s="19"/>
      <c r="FV52" s="6"/>
      <c r="GF52" s="19"/>
    </row>
    <row r="53" spans="1:188" x14ac:dyDescent="0.2">
      <c r="A53" s="14">
        <v>38004</v>
      </c>
      <c r="D53" s="4">
        <v>1</v>
      </c>
      <c r="E53" s="4">
        <v>1</v>
      </c>
      <c r="V53" s="4">
        <v>1</v>
      </c>
      <c r="Z53" s="4">
        <v>1</v>
      </c>
      <c r="AB53" s="7"/>
      <c r="AC53" s="10"/>
      <c r="BF53" s="4">
        <v>1</v>
      </c>
      <c r="BT53" s="4"/>
      <c r="BY53" s="10"/>
      <c r="CG53" s="4">
        <v>1</v>
      </c>
      <c r="CJ53" s="7"/>
      <c r="CM53" s="4"/>
      <c r="CO53" s="4">
        <v>1</v>
      </c>
      <c r="CR53" s="10"/>
      <c r="DB53" s="11"/>
      <c r="DE53" s="4"/>
      <c r="DG53" s="4"/>
      <c r="DH53" s="4">
        <v>1</v>
      </c>
      <c r="DI53" s="4"/>
      <c r="DJ53" s="4"/>
      <c r="DK53" s="4"/>
      <c r="DN53" s="19"/>
      <c r="DP53" s="4"/>
      <c r="DQ53" s="4"/>
      <c r="DR53" s="4"/>
      <c r="DS53" s="4"/>
      <c r="DT53" s="4"/>
      <c r="DU53" s="10"/>
      <c r="DV53" s="4"/>
      <c r="DW53" s="4"/>
      <c r="DX53" s="4"/>
      <c r="DY53" s="4"/>
      <c r="EA53" s="4"/>
      <c r="EC53" s="4"/>
      <c r="ED53" s="7"/>
      <c r="EH53" s="11"/>
      <c r="EI53" s="19"/>
      <c r="EJ53" s="4"/>
      <c r="EL53" s="4"/>
      <c r="ER53" s="4"/>
      <c r="FE53" s="6"/>
      <c r="FO53" s="19"/>
      <c r="FV53" s="6"/>
      <c r="GF53" s="19"/>
    </row>
    <row r="54" spans="1:188" x14ac:dyDescent="0.2">
      <c r="A54" s="14">
        <v>38011</v>
      </c>
      <c r="D54" s="4">
        <v>1</v>
      </c>
      <c r="E54" s="4">
        <v>1</v>
      </c>
      <c r="J54" s="4">
        <v>1</v>
      </c>
      <c r="M54" s="4">
        <v>1</v>
      </c>
      <c r="Z54" s="4">
        <v>1</v>
      </c>
      <c r="AB54" s="7"/>
      <c r="AC54" s="10"/>
      <c r="AH54" s="4">
        <v>1</v>
      </c>
      <c r="AV54" s="4">
        <v>1</v>
      </c>
      <c r="BT54" s="4"/>
      <c r="BY54" s="10"/>
      <c r="CJ54" s="7"/>
      <c r="CM54" s="4"/>
      <c r="CQ54" s="4">
        <v>1</v>
      </c>
      <c r="CR54" s="10"/>
      <c r="DB54" s="11"/>
      <c r="DE54" s="4"/>
      <c r="DG54" s="4"/>
      <c r="DH54" s="4"/>
      <c r="DI54" s="4"/>
      <c r="DJ54" s="4"/>
      <c r="DK54" s="4"/>
      <c r="DN54" s="19"/>
      <c r="DP54" s="4"/>
      <c r="DQ54" s="4"/>
      <c r="DR54" s="4"/>
      <c r="DS54" s="4"/>
      <c r="DT54" s="4"/>
      <c r="DU54" s="10"/>
      <c r="DV54" s="4"/>
      <c r="DW54" s="4"/>
      <c r="DX54" s="4"/>
      <c r="DY54" s="4"/>
      <c r="EA54" s="4"/>
      <c r="EC54" s="4">
        <v>1</v>
      </c>
      <c r="ED54" s="7"/>
      <c r="EH54" s="11"/>
      <c r="EI54" s="19"/>
      <c r="EJ54" s="4"/>
      <c r="EL54" s="4"/>
      <c r="ER54" s="4"/>
      <c r="FE54" s="6"/>
      <c r="FO54" s="19"/>
      <c r="FV54" s="6"/>
      <c r="GF54" s="19"/>
    </row>
    <row r="55" spans="1:188" x14ac:dyDescent="0.2">
      <c r="A55" s="14">
        <v>38018</v>
      </c>
      <c r="D55" s="4">
        <v>1</v>
      </c>
      <c r="E55" s="4">
        <v>1</v>
      </c>
      <c r="V55" s="4">
        <v>1</v>
      </c>
      <c r="Z55" s="4">
        <v>1</v>
      </c>
      <c r="AB55" s="7"/>
      <c r="AC55" s="10"/>
      <c r="BF55" s="4">
        <v>1</v>
      </c>
      <c r="BK55" s="4">
        <v>1</v>
      </c>
      <c r="BT55" s="4"/>
      <c r="BY55" s="10"/>
      <c r="CJ55" s="7"/>
      <c r="CM55" s="4"/>
      <c r="CO55" s="4">
        <v>1</v>
      </c>
      <c r="CR55" s="10"/>
      <c r="DB55" s="11"/>
      <c r="DE55" s="4"/>
      <c r="DG55" s="4"/>
      <c r="DH55" s="4"/>
      <c r="DI55" s="4"/>
      <c r="DJ55" s="4"/>
      <c r="DK55" s="4"/>
      <c r="DN55" s="19"/>
      <c r="DP55" s="4"/>
      <c r="DQ55" s="4"/>
      <c r="DR55" s="4"/>
      <c r="DS55" s="4"/>
      <c r="DT55" s="4"/>
      <c r="DU55" s="10"/>
      <c r="DV55" s="4"/>
      <c r="DW55" s="4"/>
      <c r="DX55" s="4"/>
      <c r="DY55" s="4"/>
      <c r="EA55" s="4"/>
      <c r="EC55" s="4">
        <v>1</v>
      </c>
      <c r="ED55" s="7"/>
      <c r="EH55" s="11"/>
      <c r="EI55" s="19"/>
      <c r="EJ55" s="4"/>
      <c r="EL55" s="4"/>
      <c r="ER55" s="4"/>
      <c r="FE55" s="6"/>
      <c r="FO55" s="19"/>
      <c r="FV55" s="6"/>
      <c r="GF55" s="19"/>
    </row>
    <row r="56" spans="1:188" x14ac:dyDescent="0.2">
      <c r="A56" s="14">
        <v>38025</v>
      </c>
      <c r="D56" s="4">
        <v>1</v>
      </c>
      <c r="E56" s="4">
        <v>1</v>
      </c>
      <c r="J56" s="4">
        <v>1</v>
      </c>
      <c r="M56" s="4">
        <v>1</v>
      </c>
      <c r="V56" s="4">
        <v>1</v>
      </c>
      <c r="Z56" s="4">
        <v>1</v>
      </c>
      <c r="AB56" s="7"/>
      <c r="AC56" s="10"/>
      <c r="AH56" s="4">
        <v>1</v>
      </c>
      <c r="BK56" s="4">
        <v>1</v>
      </c>
      <c r="BT56" s="4"/>
      <c r="BY56" s="10"/>
      <c r="CJ56" s="7"/>
      <c r="CM56" s="4"/>
      <c r="CQ56" s="4">
        <v>1</v>
      </c>
      <c r="CR56" s="10"/>
      <c r="CS56" s="4">
        <v>1</v>
      </c>
      <c r="DB56" s="11"/>
      <c r="DE56" s="4"/>
      <c r="DG56" s="4"/>
      <c r="DH56" s="4"/>
      <c r="DI56" s="4"/>
      <c r="DJ56" s="4"/>
      <c r="DK56" s="4"/>
      <c r="DN56" s="19"/>
      <c r="DP56" s="4"/>
      <c r="DQ56" s="4"/>
      <c r="DR56" s="4"/>
      <c r="DS56" s="4"/>
      <c r="DT56" s="4"/>
      <c r="DU56" s="10"/>
      <c r="DV56" s="4"/>
      <c r="DW56" s="4"/>
      <c r="DX56" s="4"/>
      <c r="DY56" s="4"/>
      <c r="EA56" s="4"/>
      <c r="EC56" s="4">
        <v>1</v>
      </c>
      <c r="ED56" s="7"/>
      <c r="EH56" s="11"/>
      <c r="EI56" s="19"/>
      <c r="EJ56" s="4"/>
      <c r="EL56" s="4"/>
      <c r="ER56" s="4"/>
      <c r="FE56" s="6"/>
      <c r="FO56" s="19"/>
      <c r="FV56" s="6"/>
      <c r="GF56" s="19"/>
    </row>
    <row r="57" spans="1:188" x14ac:dyDescent="0.2">
      <c r="A57" s="14">
        <v>38032</v>
      </c>
      <c r="D57" s="4">
        <v>1</v>
      </c>
      <c r="E57" s="4">
        <v>1</v>
      </c>
      <c r="J57" s="4">
        <v>1</v>
      </c>
      <c r="V57" s="4">
        <v>1</v>
      </c>
      <c r="Z57" s="4">
        <v>1</v>
      </c>
      <c r="AB57" s="7"/>
      <c r="AC57" s="10"/>
      <c r="BF57" s="4">
        <v>1</v>
      </c>
      <c r="BK57" s="4">
        <v>1</v>
      </c>
      <c r="BT57" s="4"/>
      <c r="BY57" s="10"/>
      <c r="CJ57" s="7"/>
      <c r="CM57" s="4"/>
      <c r="CO57" s="4">
        <v>1</v>
      </c>
      <c r="CR57" s="10"/>
      <c r="DB57" s="11"/>
      <c r="DE57" s="4"/>
      <c r="DG57" s="4"/>
      <c r="DH57" s="4"/>
      <c r="DI57" s="4"/>
      <c r="DJ57" s="4"/>
      <c r="DK57" s="4"/>
      <c r="DN57" s="19"/>
      <c r="DP57" s="4"/>
      <c r="DQ57" s="4"/>
      <c r="DR57" s="4"/>
      <c r="DS57" s="4"/>
      <c r="DT57" s="4"/>
      <c r="DU57" s="10"/>
      <c r="DV57" s="4"/>
      <c r="DW57" s="4"/>
      <c r="DX57" s="4"/>
      <c r="DY57" s="4"/>
      <c r="EA57" s="4"/>
      <c r="EC57" s="4">
        <v>1</v>
      </c>
      <c r="ED57" s="7"/>
      <c r="EH57" s="11"/>
      <c r="EI57" s="19"/>
      <c r="EJ57" s="4"/>
      <c r="EL57" s="4"/>
      <c r="ER57" s="4"/>
      <c r="FE57" s="6"/>
      <c r="FO57" s="19"/>
      <c r="FV57" s="6"/>
      <c r="GF57" s="19"/>
    </row>
    <row r="58" spans="1:188" x14ac:dyDescent="0.2">
      <c r="A58" s="14">
        <v>38039</v>
      </c>
      <c r="D58" s="4">
        <v>1</v>
      </c>
      <c r="E58" s="4">
        <v>1</v>
      </c>
      <c r="V58" s="4">
        <v>1</v>
      </c>
      <c r="Z58" s="4">
        <v>1</v>
      </c>
      <c r="AB58" s="7"/>
      <c r="AC58" s="10"/>
      <c r="AH58" s="4">
        <v>1</v>
      </c>
      <c r="BK58" s="4">
        <v>1</v>
      </c>
      <c r="BT58" s="4"/>
      <c r="BY58" s="10"/>
      <c r="CJ58" s="7"/>
      <c r="CM58" s="4"/>
      <c r="CQ58" s="4">
        <v>1</v>
      </c>
      <c r="CR58" s="10"/>
      <c r="DB58" s="11"/>
      <c r="DE58" s="4"/>
      <c r="DG58" s="4"/>
      <c r="DH58" s="4"/>
      <c r="DI58" s="4"/>
      <c r="DJ58" s="4"/>
      <c r="DK58" s="4"/>
      <c r="DN58" s="19"/>
      <c r="DP58" s="4"/>
      <c r="DQ58" s="4"/>
      <c r="DR58" s="4"/>
      <c r="DS58" s="4"/>
      <c r="DT58" s="4"/>
      <c r="DU58" s="10"/>
      <c r="DV58" s="4"/>
      <c r="DW58" s="4"/>
      <c r="DX58" s="4"/>
      <c r="DY58" s="4"/>
      <c r="EA58" s="4"/>
      <c r="EC58" s="4">
        <v>1</v>
      </c>
      <c r="ED58" s="7"/>
      <c r="EH58" s="11"/>
      <c r="EI58" s="19"/>
      <c r="EJ58" s="4"/>
      <c r="EL58" s="4"/>
      <c r="ER58" s="4"/>
      <c r="FE58" s="6"/>
      <c r="FO58" s="19"/>
      <c r="FV58" s="6"/>
      <c r="GF58" s="19"/>
    </row>
    <row r="59" spans="1:188" x14ac:dyDescent="0.2">
      <c r="A59" s="14">
        <v>38046</v>
      </c>
      <c r="D59" s="4">
        <v>1</v>
      </c>
      <c r="E59" s="4">
        <v>1</v>
      </c>
      <c r="J59" s="4">
        <v>1</v>
      </c>
      <c r="M59" s="4">
        <v>1</v>
      </c>
      <c r="T59" s="4">
        <v>1</v>
      </c>
      <c r="V59" s="4">
        <v>1</v>
      </c>
      <c r="AB59" s="7"/>
      <c r="AC59" s="10"/>
      <c r="BF59" s="4">
        <v>1</v>
      </c>
      <c r="BK59" s="4">
        <v>1</v>
      </c>
      <c r="BT59" s="4"/>
      <c r="BY59" s="10"/>
      <c r="CJ59" s="7"/>
      <c r="CM59" s="4"/>
      <c r="CO59" s="4">
        <v>1</v>
      </c>
      <c r="CR59" s="10"/>
      <c r="CS59" s="4">
        <v>1</v>
      </c>
      <c r="DB59" s="11"/>
      <c r="DE59" s="4"/>
      <c r="DG59" s="4"/>
      <c r="DH59" s="4"/>
      <c r="DI59" s="4"/>
      <c r="DJ59" s="4"/>
      <c r="DK59" s="4"/>
      <c r="DN59" s="19"/>
      <c r="DP59" s="4"/>
      <c r="DQ59" s="4"/>
      <c r="DR59" s="4"/>
      <c r="DS59" s="4"/>
      <c r="DT59" s="4"/>
      <c r="DU59" s="10"/>
      <c r="DV59" s="4"/>
      <c r="DW59" s="4"/>
      <c r="DX59" s="4"/>
      <c r="DY59" s="4"/>
      <c r="EA59" s="4"/>
      <c r="EC59" s="4">
        <v>1</v>
      </c>
      <c r="ED59" s="7"/>
      <c r="EH59" s="11"/>
      <c r="EI59" s="19"/>
      <c r="EJ59" s="4"/>
      <c r="EL59" s="4"/>
      <c r="ER59" s="4"/>
      <c r="FE59" s="6"/>
      <c r="FO59" s="19"/>
      <c r="FV59" s="6"/>
      <c r="GF59" s="19"/>
    </row>
    <row r="60" spans="1:188" x14ac:dyDescent="0.2">
      <c r="A60" s="14">
        <v>38053</v>
      </c>
      <c r="D60" s="4">
        <v>1</v>
      </c>
      <c r="E60" s="4">
        <v>1</v>
      </c>
      <c r="V60" s="4">
        <v>1</v>
      </c>
      <c r="Z60" s="4">
        <v>1</v>
      </c>
      <c r="AB60" s="7"/>
      <c r="AC60" s="10"/>
      <c r="AH60" s="4">
        <v>1</v>
      </c>
      <c r="AV60" s="4">
        <v>1</v>
      </c>
      <c r="BT60" s="4"/>
      <c r="BY60" s="10"/>
      <c r="CJ60" s="7"/>
      <c r="CM60" s="4"/>
      <c r="CQ60" s="4">
        <v>1</v>
      </c>
      <c r="CR60" s="10"/>
      <c r="DB60" s="11"/>
      <c r="DE60" s="4"/>
      <c r="DG60" s="4"/>
      <c r="DH60" s="4"/>
      <c r="DI60" s="4"/>
      <c r="DJ60" s="4"/>
      <c r="DK60" s="4"/>
      <c r="DN60" s="19"/>
      <c r="DP60" s="4"/>
      <c r="DQ60" s="4"/>
      <c r="DR60" s="4"/>
      <c r="DS60" s="4"/>
      <c r="DT60" s="4"/>
      <c r="DU60" s="10"/>
      <c r="DV60" s="4"/>
      <c r="DW60" s="4"/>
      <c r="DX60" s="4"/>
      <c r="DY60" s="4"/>
      <c r="EA60" s="4"/>
      <c r="EC60" s="4">
        <v>1</v>
      </c>
      <c r="ED60" s="7"/>
      <c r="EH60" s="11"/>
      <c r="EI60" s="19"/>
      <c r="EJ60" s="4"/>
      <c r="EL60" s="4"/>
      <c r="ER60" s="4"/>
      <c r="FE60" s="6"/>
      <c r="FO60" s="19"/>
      <c r="FV60" s="6"/>
      <c r="GF60" s="19"/>
    </row>
    <row r="61" spans="1:188" x14ac:dyDescent="0.2">
      <c r="A61" s="14">
        <v>38060</v>
      </c>
      <c r="D61" s="4">
        <v>1</v>
      </c>
      <c r="E61" s="4">
        <v>1</v>
      </c>
      <c r="T61" s="4">
        <v>1</v>
      </c>
      <c r="V61" s="4">
        <v>1</v>
      </c>
      <c r="Z61" s="4">
        <v>1</v>
      </c>
      <c r="AB61" s="7"/>
      <c r="AC61" s="10"/>
      <c r="AH61" s="4">
        <v>1</v>
      </c>
      <c r="BK61" s="4">
        <v>1</v>
      </c>
      <c r="BT61" s="4"/>
      <c r="BY61" s="10"/>
      <c r="CJ61" s="7"/>
      <c r="CM61" s="4"/>
      <c r="CO61" s="4">
        <v>1</v>
      </c>
      <c r="CR61" s="10"/>
      <c r="DB61" s="11"/>
      <c r="DE61" s="4"/>
      <c r="DG61" s="4"/>
      <c r="DH61" s="4"/>
      <c r="DI61" s="4"/>
      <c r="DJ61" s="4"/>
      <c r="DK61" s="4"/>
      <c r="DN61" s="19"/>
      <c r="DP61" s="4"/>
      <c r="DQ61" s="4"/>
      <c r="DR61" s="4"/>
      <c r="DS61" s="4"/>
      <c r="DT61" s="4"/>
      <c r="DU61" s="10"/>
      <c r="DV61" s="4"/>
      <c r="DW61" s="4"/>
      <c r="DX61" s="4"/>
      <c r="DY61" s="4"/>
      <c r="EA61" s="4"/>
      <c r="EC61" s="4">
        <v>1</v>
      </c>
      <c r="ED61" s="7"/>
      <c r="EH61" s="11"/>
      <c r="EI61" s="19"/>
      <c r="EJ61" s="4"/>
      <c r="EL61" s="4"/>
      <c r="ER61" s="4"/>
      <c r="FE61" s="6"/>
      <c r="FO61" s="19"/>
      <c r="FV61" s="6"/>
      <c r="GF61" s="19"/>
    </row>
    <row r="62" spans="1:188" x14ac:dyDescent="0.2">
      <c r="A62" s="14">
        <v>38067</v>
      </c>
      <c r="D62" s="4">
        <v>1</v>
      </c>
      <c r="E62" s="4">
        <v>1</v>
      </c>
      <c r="J62" s="4">
        <v>1</v>
      </c>
      <c r="Z62" s="4">
        <v>1</v>
      </c>
      <c r="AB62" s="7"/>
      <c r="AC62" s="10"/>
      <c r="BF62" s="4">
        <v>1</v>
      </c>
      <c r="BK62" s="4">
        <v>1</v>
      </c>
      <c r="BT62" s="4"/>
      <c r="BY62" s="10"/>
      <c r="CJ62" s="7"/>
      <c r="CM62" s="4"/>
      <c r="CQ62" s="4">
        <v>1</v>
      </c>
      <c r="CR62" s="10"/>
      <c r="DB62" s="11"/>
      <c r="DE62" s="4"/>
      <c r="DG62" s="4"/>
      <c r="DH62" s="4"/>
      <c r="DI62" s="4"/>
      <c r="DJ62" s="4"/>
      <c r="DK62" s="4"/>
      <c r="DN62" s="19"/>
      <c r="DP62" s="4"/>
      <c r="DQ62" s="4"/>
      <c r="DR62" s="4"/>
      <c r="DS62" s="4"/>
      <c r="DT62" s="4"/>
      <c r="DU62" s="10"/>
      <c r="DV62" s="4"/>
      <c r="DW62" s="4"/>
      <c r="DX62" s="4"/>
      <c r="DY62" s="4"/>
      <c r="EA62" s="4"/>
      <c r="EC62" s="4">
        <v>1</v>
      </c>
      <c r="ED62" s="7"/>
      <c r="EH62" s="11"/>
      <c r="EI62" s="19"/>
      <c r="EJ62" s="4"/>
      <c r="EL62" s="4"/>
      <c r="ER62" s="4"/>
      <c r="FE62" s="6"/>
      <c r="FO62" s="19"/>
      <c r="FV62" s="6"/>
      <c r="GF62" s="19"/>
    </row>
    <row r="63" spans="1:188" x14ac:dyDescent="0.2">
      <c r="A63" s="14">
        <v>38074</v>
      </c>
      <c r="D63" s="4">
        <v>1</v>
      </c>
      <c r="E63" s="4">
        <v>1</v>
      </c>
      <c r="M63" s="4">
        <v>1</v>
      </c>
      <c r="T63" s="4">
        <v>1</v>
      </c>
      <c r="V63" s="4">
        <v>1</v>
      </c>
      <c r="Z63" s="4">
        <v>1</v>
      </c>
      <c r="AB63" s="7"/>
      <c r="AC63" s="10"/>
      <c r="BF63" s="4">
        <v>1</v>
      </c>
      <c r="BK63" s="4">
        <v>1</v>
      </c>
      <c r="BT63" s="4"/>
      <c r="BY63" s="10"/>
      <c r="CJ63" s="7"/>
      <c r="CM63" s="4"/>
      <c r="CO63" s="4">
        <v>1</v>
      </c>
      <c r="CR63" s="10"/>
      <c r="DB63" s="11"/>
      <c r="DE63" s="4"/>
      <c r="DG63" s="4"/>
      <c r="DH63" s="4"/>
      <c r="DI63" s="4"/>
      <c r="DJ63" s="4"/>
      <c r="DK63" s="4"/>
      <c r="DN63" s="19"/>
      <c r="DP63" s="4"/>
      <c r="DQ63" s="4"/>
      <c r="DR63" s="4"/>
      <c r="DS63" s="4"/>
      <c r="DT63" s="4"/>
      <c r="DU63" s="10"/>
      <c r="DV63" s="4"/>
      <c r="DW63" s="4"/>
      <c r="DX63" s="4"/>
      <c r="DY63" s="4"/>
      <c r="EA63" s="4"/>
      <c r="EC63" s="4">
        <v>1</v>
      </c>
      <c r="ED63" s="7"/>
      <c r="EH63" s="11"/>
      <c r="EI63" s="19"/>
      <c r="EJ63" s="4"/>
      <c r="EL63" s="4"/>
      <c r="ER63" s="4"/>
      <c r="FE63" s="6"/>
      <c r="FO63" s="19"/>
      <c r="FV63" s="6"/>
      <c r="GF63" s="19"/>
    </row>
    <row r="64" spans="1:188" x14ac:dyDescent="0.2">
      <c r="A64" s="14">
        <v>38081</v>
      </c>
      <c r="D64" s="4">
        <v>1</v>
      </c>
      <c r="E64" s="4">
        <v>1</v>
      </c>
      <c r="M64" s="4">
        <v>1</v>
      </c>
      <c r="V64" s="4">
        <v>1</v>
      </c>
      <c r="Z64" s="4">
        <v>1</v>
      </c>
      <c r="AB64" s="7"/>
      <c r="AC64" s="10"/>
      <c r="AH64" s="4">
        <v>1</v>
      </c>
      <c r="BK64" s="4">
        <v>1</v>
      </c>
      <c r="BT64" s="4"/>
      <c r="BY64" s="10"/>
      <c r="CJ64" s="7"/>
      <c r="CM64" s="4"/>
      <c r="CQ64" s="4">
        <v>1</v>
      </c>
      <c r="CR64" s="10"/>
      <c r="DB64" s="11"/>
      <c r="DE64" s="4"/>
      <c r="DG64" s="4"/>
      <c r="DH64" s="4"/>
      <c r="DI64" s="4"/>
      <c r="DJ64" s="4"/>
      <c r="DK64" s="4"/>
      <c r="DN64" s="19"/>
      <c r="DP64" s="4"/>
      <c r="DQ64" s="4"/>
      <c r="DR64" s="4"/>
      <c r="DS64" s="4"/>
      <c r="DT64" s="4"/>
      <c r="DU64" s="10"/>
      <c r="DV64" s="4"/>
      <c r="DW64" s="4"/>
      <c r="DX64" s="4"/>
      <c r="DY64" s="4"/>
      <c r="EA64" s="4"/>
      <c r="EC64" s="4">
        <v>1</v>
      </c>
      <c r="ED64" s="7"/>
      <c r="EH64" s="11"/>
      <c r="EI64" s="19"/>
      <c r="EJ64" s="4"/>
      <c r="EL64" s="4"/>
      <c r="ER64" s="4"/>
      <c r="FE64" s="6"/>
      <c r="FO64" s="19"/>
      <c r="FV64" s="6"/>
      <c r="GF64" s="19"/>
    </row>
    <row r="65" spans="1:188" x14ac:dyDescent="0.2">
      <c r="A65" s="14">
        <v>38089</v>
      </c>
      <c r="D65" s="4">
        <v>1</v>
      </c>
      <c r="E65" s="4">
        <v>1</v>
      </c>
      <c r="J65" s="4">
        <v>1</v>
      </c>
      <c r="M65" s="4">
        <v>1</v>
      </c>
      <c r="T65" s="4">
        <v>1</v>
      </c>
      <c r="V65" s="4">
        <v>1</v>
      </c>
      <c r="Z65" s="4">
        <v>1</v>
      </c>
      <c r="AB65" s="7"/>
      <c r="AC65" s="10"/>
      <c r="BF65" s="4">
        <v>1</v>
      </c>
      <c r="BT65" s="4"/>
      <c r="BY65" s="10"/>
      <c r="CG65" s="4">
        <v>1</v>
      </c>
      <c r="CJ65" s="7"/>
      <c r="CM65" s="4"/>
      <c r="CR65" s="10"/>
      <c r="CS65" s="4">
        <v>1</v>
      </c>
      <c r="DB65" s="11"/>
      <c r="DE65" s="4"/>
      <c r="DG65" s="4"/>
      <c r="DH65" s="4"/>
      <c r="DI65" s="4"/>
      <c r="DJ65" s="4"/>
      <c r="DK65" s="4"/>
      <c r="DN65" s="19"/>
      <c r="DP65" s="4"/>
      <c r="DQ65" s="4">
        <v>1</v>
      </c>
      <c r="DR65" s="4"/>
      <c r="DS65" s="4"/>
      <c r="DT65" s="4"/>
      <c r="DU65" s="10"/>
      <c r="DV65" s="4"/>
      <c r="DW65" s="4"/>
      <c r="DX65" s="4"/>
      <c r="DY65" s="4"/>
      <c r="EA65" s="4"/>
      <c r="EC65" s="4">
        <v>1</v>
      </c>
      <c r="ED65" s="7"/>
      <c r="EH65" s="11"/>
      <c r="EI65" s="19"/>
      <c r="EJ65" s="4"/>
      <c r="EL65" s="4"/>
      <c r="ER65" s="4"/>
      <c r="FE65" s="6"/>
      <c r="FO65" s="19"/>
      <c r="FV65" s="6"/>
      <c r="GF65" s="19"/>
    </row>
    <row r="66" spans="1:188" x14ac:dyDescent="0.2">
      <c r="A66" s="14">
        <v>38095</v>
      </c>
      <c r="D66" s="4">
        <v>1</v>
      </c>
      <c r="E66" s="4">
        <v>1</v>
      </c>
      <c r="M66" s="4">
        <v>1</v>
      </c>
      <c r="T66" s="4">
        <v>1</v>
      </c>
      <c r="V66" s="4">
        <v>1</v>
      </c>
      <c r="Z66" s="4">
        <v>1</v>
      </c>
      <c r="AB66" s="7"/>
      <c r="AC66" s="10"/>
      <c r="AH66" s="4">
        <v>1</v>
      </c>
      <c r="BK66" s="4">
        <v>1</v>
      </c>
      <c r="BT66" s="4"/>
      <c r="BY66" s="10"/>
      <c r="CJ66" s="7"/>
      <c r="CM66" s="4"/>
      <c r="CQ66" s="4">
        <v>1</v>
      </c>
      <c r="CR66" s="10"/>
      <c r="DB66" s="11"/>
      <c r="DE66" s="4"/>
      <c r="DG66" s="4"/>
      <c r="DH66" s="4"/>
      <c r="DI66" s="4"/>
      <c r="DJ66" s="4"/>
      <c r="DK66" s="4"/>
      <c r="DN66" s="19"/>
      <c r="DP66" s="4"/>
      <c r="DQ66" s="4"/>
      <c r="DR66" s="4"/>
      <c r="DS66" s="4"/>
      <c r="DT66" s="4"/>
      <c r="DU66" s="10"/>
      <c r="DV66" s="4"/>
      <c r="DW66" s="4"/>
      <c r="DX66" s="4"/>
      <c r="DY66" s="4"/>
      <c r="EA66" s="4"/>
      <c r="EC66" s="4">
        <v>1</v>
      </c>
      <c r="ED66" s="7"/>
      <c r="EH66" s="11"/>
      <c r="EI66" s="19"/>
      <c r="EJ66" s="4"/>
      <c r="EL66" s="4"/>
      <c r="ER66" s="4"/>
      <c r="FE66" s="6"/>
      <c r="FO66" s="19"/>
      <c r="FV66" s="6"/>
      <c r="GF66" s="19"/>
    </row>
    <row r="67" spans="1:188" x14ac:dyDescent="0.2">
      <c r="A67" s="14">
        <v>38102</v>
      </c>
      <c r="D67" s="4">
        <v>1</v>
      </c>
      <c r="E67" s="4">
        <v>1</v>
      </c>
      <c r="J67" s="4">
        <v>1</v>
      </c>
      <c r="V67" s="4">
        <v>1</v>
      </c>
      <c r="Z67" s="4">
        <v>1</v>
      </c>
      <c r="AB67" s="7"/>
      <c r="AC67" s="10"/>
      <c r="BF67" s="4">
        <v>1</v>
      </c>
      <c r="BT67" s="4"/>
      <c r="BY67" s="10"/>
      <c r="CG67" s="4">
        <v>1</v>
      </c>
      <c r="CJ67" s="7"/>
      <c r="CM67" s="4"/>
      <c r="CR67" s="10"/>
      <c r="CS67" s="4">
        <v>1</v>
      </c>
      <c r="DB67" s="11"/>
      <c r="DE67" s="4"/>
      <c r="DG67" s="4"/>
      <c r="DH67" s="4"/>
      <c r="DI67" s="4"/>
      <c r="DJ67" s="4"/>
      <c r="DK67" s="4"/>
      <c r="DN67" s="19"/>
      <c r="DP67" s="4"/>
      <c r="DQ67" s="4"/>
      <c r="DR67" s="4"/>
      <c r="DS67" s="4"/>
      <c r="DT67" s="4"/>
      <c r="DU67" s="10"/>
      <c r="DV67" s="4"/>
      <c r="DW67" s="4"/>
      <c r="DX67" s="4"/>
      <c r="DY67" s="4"/>
      <c r="EA67" s="4"/>
      <c r="EC67" s="4">
        <v>1</v>
      </c>
      <c r="ED67" s="7"/>
      <c r="EH67" s="11"/>
      <c r="EI67" s="19"/>
      <c r="EJ67" s="4"/>
      <c r="EL67" s="4"/>
      <c r="ER67" s="4"/>
      <c r="FE67" s="6"/>
      <c r="FO67" s="19"/>
      <c r="FV67" s="6"/>
      <c r="GF67" s="19"/>
    </row>
    <row r="68" spans="1:188" x14ac:dyDescent="0.2">
      <c r="A68" s="14">
        <v>38109</v>
      </c>
      <c r="D68" s="4">
        <v>1</v>
      </c>
      <c r="E68" s="4">
        <v>1</v>
      </c>
      <c r="T68" s="4">
        <v>1</v>
      </c>
      <c r="V68" s="4">
        <v>1</v>
      </c>
      <c r="Z68" s="4">
        <v>1</v>
      </c>
      <c r="AB68" s="7"/>
      <c r="AC68" s="10"/>
      <c r="AH68" s="4">
        <v>1</v>
      </c>
      <c r="BK68" s="4">
        <v>1</v>
      </c>
      <c r="BT68" s="4"/>
      <c r="BY68" s="10"/>
      <c r="CJ68" s="7"/>
      <c r="CM68" s="4"/>
      <c r="CR68" s="10"/>
      <c r="DB68" s="11"/>
      <c r="DE68" s="4"/>
      <c r="DG68" s="4"/>
      <c r="DH68" s="4"/>
      <c r="DI68" s="4">
        <v>1</v>
      </c>
      <c r="DJ68" s="4"/>
      <c r="DK68" s="4"/>
      <c r="DN68" s="19"/>
      <c r="DP68" s="4"/>
      <c r="DQ68" s="4"/>
      <c r="DR68" s="4"/>
      <c r="DS68" s="4"/>
      <c r="DT68" s="4"/>
      <c r="DU68" s="10"/>
      <c r="DV68" s="4"/>
      <c r="DW68" s="4"/>
      <c r="DX68" s="4"/>
      <c r="DY68" s="4"/>
      <c r="EA68" s="4"/>
      <c r="EC68" s="4"/>
      <c r="ED68" s="7"/>
      <c r="EH68" s="11"/>
      <c r="EI68" s="19"/>
      <c r="EJ68" s="4"/>
      <c r="EL68" s="4"/>
      <c r="ER68" s="4"/>
      <c r="FE68" s="6"/>
      <c r="FO68" s="19"/>
      <c r="FV68" s="6"/>
      <c r="GF68" s="19"/>
    </row>
    <row r="69" spans="1:188" x14ac:dyDescent="0.2">
      <c r="A69" s="14">
        <v>38116</v>
      </c>
      <c r="D69" s="4">
        <v>1</v>
      </c>
      <c r="E69" s="4">
        <v>1</v>
      </c>
      <c r="T69" s="4">
        <v>1</v>
      </c>
      <c r="V69" s="4">
        <v>1</v>
      </c>
      <c r="AB69" s="7"/>
      <c r="AC69" s="10"/>
      <c r="AH69" s="4">
        <v>1</v>
      </c>
      <c r="AV69" s="4">
        <v>1</v>
      </c>
      <c r="BT69" s="4"/>
      <c r="BY69" s="10"/>
      <c r="CJ69" s="7"/>
      <c r="CM69" s="4"/>
      <c r="CR69" s="10"/>
      <c r="CS69" s="4">
        <v>1</v>
      </c>
      <c r="DB69" s="11"/>
      <c r="DE69" s="4"/>
      <c r="DG69" s="4"/>
      <c r="DH69" s="4"/>
      <c r="DI69" s="4">
        <v>1</v>
      </c>
      <c r="DJ69" s="4"/>
      <c r="DK69" s="4"/>
      <c r="DN69" s="19"/>
      <c r="DP69" s="4"/>
      <c r="DQ69" s="4"/>
      <c r="DR69" s="4"/>
      <c r="DS69" s="4"/>
      <c r="DT69" s="4"/>
      <c r="DU69" s="10"/>
      <c r="DV69" s="4"/>
      <c r="DW69" s="4"/>
      <c r="DX69" s="4"/>
      <c r="DY69" s="4"/>
      <c r="EA69" s="4"/>
      <c r="EC69" s="4"/>
      <c r="ED69" s="7"/>
      <c r="EH69" s="11"/>
      <c r="EI69" s="19"/>
      <c r="EJ69" s="4"/>
      <c r="EL69" s="4"/>
      <c r="ER69" s="4"/>
      <c r="FE69" s="6"/>
      <c r="FO69" s="19"/>
      <c r="FV69" s="6"/>
      <c r="GF69" s="19"/>
    </row>
    <row r="70" spans="1:188" x14ac:dyDescent="0.2">
      <c r="A70" s="14">
        <v>38123</v>
      </c>
      <c r="D70" s="4">
        <v>1</v>
      </c>
      <c r="E70" s="4">
        <v>1</v>
      </c>
      <c r="J70" s="4">
        <v>1</v>
      </c>
      <c r="M70" s="4">
        <v>1</v>
      </c>
      <c r="T70" s="4">
        <v>1</v>
      </c>
      <c r="V70" s="4">
        <v>1</v>
      </c>
      <c r="Z70" s="4">
        <v>1</v>
      </c>
      <c r="AB70" s="7"/>
      <c r="AC70" s="10"/>
      <c r="BF70" s="4">
        <v>1</v>
      </c>
      <c r="BK70" s="4">
        <v>1</v>
      </c>
      <c r="BT70" s="4"/>
      <c r="BY70" s="10"/>
      <c r="CJ70" s="7"/>
      <c r="CM70" s="4"/>
      <c r="CQ70" s="4">
        <v>1</v>
      </c>
      <c r="CR70" s="10"/>
      <c r="DB70" s="11"/>
      <c r="DE70" s="4"/>
      <c r="DG70" s="4"/>
      <c r="DH70" s="4">
        <v>1</v>
      </c>
      <c r="DI70" s="4"/>
      <c r="DJ70" s="4"/>
      <c r="DK70" s="4"/>
      <c r="DN70" s="19"/>
      <c r="DP70" s="4"/>
      <c r="DQ70" s="4"/>
      <c r="DR70" s="4"/>
      <c r="DS70" s="4"/>
      <c r="DT70" s="4"/>
      <c r="DU70" s="10"/>
      <c r="DV70" s="4"/>
      <c r="DW70" s="4"/>
      <c r="DX70" s="4"/>
      <c r="DY70" s="4"/>
      <c r="EA70" s="4"/>
      <c r="EC70" s="4"/>
      <c r="ED70" s="7"/>
      <c r="EH70" s="11"/>
      <c r="EI70" s="19"/>
      <c r="EJ70" s="4"/>
      <c r="EL70" s="4"/>
      <c r="ER70" s="4"/>
      <c r="FE70" s="6"/>
      <c r="FO70" s="19"/>
      <c r="FV70" s="6"/>
      <c r="GF70" s="19"/>
    </row>
    <row r="71" spans="1:188" x14ac:dyDescent="0.2">
      <c r="A71" s="14">
        <v>38130</v>
      </c>
      <c r="D71" s="4">
        <v>1</v>
      </c>
      <c r="E71" s="4">
        <v>1</v>
      </c>
      <c r="T71" s="4">
        <v>1</v>
      </c>
      <c r="V71" s="4">
        <v>1</v>
      </c>
      <c r="Z71" s="4">
        <v>1</v>
      </c>
      <c r="AB71" s="7"/>
      <c r="AC71" s="10"/>
      <c r="BK71" s="4">
        <v>1</v>
      </c>
      <c r="BT71" s="4"/>
      <c r="BY71" s="10"/>
      <c r="CG71" s="4">
        <v>1</v>
      </c>
      <c r="CJ71" s="7"/>
      <c r="CM71" s="4"/>
      <c r="CR71" s="10"/>
      <c r="CS71" s="4">
        <v>1</v>
      </c>
      <c r="DB71" s="11"/>
      <c r="DE71" s="4"/>
      <c r="DG71" s="4"/>
      <c r="DH71" s="4">
        <v>1</v>
      </c>
      <c r="DI71" s="4"/>
      <c r="DJ71" s="4"/>
      <c r="DK71" s="4"/>
      <c r="DN71" s="19"/>
      <c r="DP71" s="4"/>
      <c r="DQ71" s="4"/>
      <c r="DR71" s="4"/>
      <c r="DS71" s="4"/>
      <c r="DT71" s="4"/>
      <c r="DU71" s="10"/>
      <c r="DV71" s="4"/>
      <c r="DW71" s="4"/>
      <c r="DX71" s="4"/>
      <c r="DY71" s="4"/>
      <c r="EA71" s="4"/>
      <c r="EC71" s="4"/>
      <c r="ED71" s="7"/>
      <c r="EH71" s="11"/>
      <c r="EI71" s="19"/>
      <c r="EJ71" s="4"/>
      <c r="EL71" s="4"/>
      <c r="ER71" s="4"/>
      <c r="FE71" s="6"/>
      <c r="FO71" s="19"/>
      <c r="FV71" s="6"/>
      <c r="GF71" s="19"/>
    </row>
    <row r="72" spans="1:188" x14ac:dyDescent="0.2">
      <c r="A72" s="14">
        <v>38137</v>
      </c>
      <c r="D72" s="4">
        <v>1</v>
      </c>
      <c r="J72" s="4">
        <v>1</v>
      </c>
      <c r="Z72" s="4">
        <v>1</v>
      </c>
      <c r="AB72" s="7"/>
      <c r="AC72" s="10"/>
      <c r="AH72" s="4">
        <v>1</v>
      </c>
      <c r="BK72" s="4">
        <v>1</v>
      </c>
      <c r="BT72" s="4"/>
      <c r="BY72" s="10"/>
      <c r="CJ72" s="7"/>
      <c r="CM72" s="4"/>
      <c r="CQ72" s="4">
        <v>1</v>
      </c>
      <c r="CR72" s="10"/>
      <c r="DB72" s="11"/>
      <c r="DE72" s="4"/>
      <c r="DG72" s="4"/>
      <c r="DH72" s="4"/>
      <c r="DI72" s="4">
        <v>1</v>
      </c>
      <c r="DJ72" s="4"/>
      <c r="DK72" s="4"/>
      <c r="DN72" s="19"/>
      <c r="DP72" s="4"/>
      <c r="DQ72" s="4"/>
      <c r="DR72" s="4"/>
      <c r="DS72" s="4"/>
      <c r="DT72" s="4"/>
      <c r="DU72" s="10"/>
      <c r="DV72" s="4"/>
      <c r="DW72" s="4"/>
      <c r="DX72" s="4"/>
      <c r="DY72" s="4"/>
      <c r="EA72" s="4"/>
      <c r="EC72" s="4"/>
      <c r="ED72" s="7"/>
      <c r="EH72" s="11"/>
      <c r="EI72" s="19"/>
      <c r="EJ72" s="4"/>
      <c r="EL72" s="4"/>
      <c r="ER72" s="4"/>
      <c r="FE72" s="6"/>
      <c r="FO72" s="19"/>
      <c r="FV72" s="6"/>
      <c r="GF72" s="19"/>
    </row>
    <row r="73" spans="1:188" x14ac:dyDescent="0.2">
      <c r="A73" s="14">
        <v>38144</v>
      </c>
      <c r="D73" s="4">
        <v>1</v>
      </c>
      <c r="E73" s="4">
        <v>1</v>
      </c>
      <c r="M73" s="4">
        <v>1</v>
      </c>
      <c r="V73" s="4">
        <v>1</v>
      </c>
      <c r="Z73" s="4">
        <v>1</v>
      </c>
      <c r="AB73" s="7"/>
      <c r="AC73" s="10"/>
      <c r="BF73" s="4">
        <v>1</v>
      </c>
      <c r="BT73" s="4"/>
      <c r="BY73" s="10"/>
      <c r="CG73" s="4">
        <v>1</v>
      </c>
      <c r="CJ73" s="7"/>
      <c r="CM73" s="4"/>
      <c r="CR73" s="10"/>
      <c r="CS73" s="4">
        <v>1</v>
      </c>
      <c r="DB73" s="11"/>
      <c r="DE73" s="4"/>
      <c r="DG73" s="4"/>
      <c r="DH73" s="4"/>
      <c r="DI73" s="4">
        <v>1</v>
      </c>
      <c r="DJ73" s="4"/>
      <c r="DK73" s="4"/>
      <c r="DN73" s="19"/>
      <c r="DP73" s="4"/>
      <c r="DQ73" s="4"/>
      <c r="DR73" s="4"/>
      <c r="DS73" s="4"/>
      <c r="DT73" s="4"/>
      <c r="DU73" s="10"/>
      <c r="DV73" s="4"/>
      <c r="DW73" s="4"/>
      <c r="DX73" s="4"/>
      <c r="DY73" s="4"/>
      <c r="EA73" s="4"/>
      <c r="EC73" s="4"/>
      <c r="ED73" s="7"/>
      <c r="EH73" s="11"/>
      <c r="EI73" s="19"/>
      <c r="EJ73" s="4"/>
      <c r="EL73" s="4"/>
      <c r="ER73" s="4"/>
      <c r="FE73" s="6"/>
      <c r="FO73" s="19"/>
      <c r="FV73" s="6"/>
      <c r="GF73" s="19"/>
    </row>
    <row r="74" spans="1:188" x14ac:dyDescent="0.2">
      <c r="A74" s="14">
        <v>38151</v>
      </c>
      <c r="D74" s="4">
        <v>1</v>
      </c>
      <c r="E74" s="4">
        <v>1</v>
      </c>
      <c r="R74" s="4">
        <v>1</v>
      </c>
      <c r="T74" s="4">
        <v>1</v>
      </c>
      <c r="V74" s="4">
        <v>1</v>
      </c>
      <c r="Z74" s="4">
        <v>1</v>
      </c>
      <c r="AB74" s="7"/>
      <c r="AC74" s="10"/>
      <c r="AH74" s="4">
        <v>1</v>
      </c>
      <c r="BK74" s="4">
        <v>1</v>
      </c>
      <c r="BT74" s="4"/>
      <c r="BY74" s="10"/>
      <c r="CJ74" s="7"/>
      <c r="CM74" s="4"/>
      <c r="CR74" s="10"/>
      <c r="CS74" s="4">
        <v>1</v>
      </c>
      <c r="DB74" s="11"/>
      <c r="DE74" s="4"/>
      <c r="DG74" s="4"/>
      <c r="DH74" s="4"/>
      <c r="DI74" s="4">
        <v>1</v>
      </c>
      <c r="DJ74" s="4"/>
      <c r="DK74" s="4"/>
      <c r="DN74" s="19"/>
      <c r="DP74" s="4"/>
      <c r="DQ74" s="4"/>
      <c r="DR74" s="4"/>
      <c r="DS74" s="4"/>
      <c r="DT74" s="4"/>
      <c r="DU74" s="10"/>
      <c r="DV74" s="4"/>
      <c r="DW74" s="4"/>
      <c r="DX74" s="4"/>
      <c r="DY74" s="4"/>
      <c r="EA74" s="4"/>
      <c r="EC74" s="4"/>
      <c r="ED74" s="7"/>
      <c r="EH74" s="11"/>
      <c r="EI74" s="19"/>
      <c r="EJ74" s="4"/>
      <c r="EL74" s="4"/>
      <c r="ER74" s="4"/>
      <c r="FE74" s="6"/>
      <c r="FO74" s="19"/>
      <c r="FV74" s="6"/>
      <c r="GF74" s="19"/>
    </row>
    <row r="75" spans="1:188" x14ac:dyDescent="0.2">
      <c r="A75" s="14">
        <v>38158</v>
      </c>
      <c r="D75" s="4">
        <v>1</v>
      </c>
      <c r="E75" s="4">
        <v>1</v>
      </c>
      <c r="T75" s="4">
        <v>1</v>
      </c>
      <c r="AB75" s="7"/>
      <c r="AC75" s="10"/>
      <c r="BF75" s="4">
        <v>1</v>
      </c>
      <c r="BK75" s="4">
        <v>1</v>
      </c>
      <c r="BT75" s="4"/>
      <c r="BY75" s="10"/>
      <c r="CJ75" s="7"/>
      <c r="CM75" s="4"/>
      <c r="CR75" s="10"/>
      <c r="CS75" s="4">
        <v>1</v>
      </c>
      <c r="DB75" s="11"/>
      <c r="DE75" s="4"/>
      <c r="DG75" s="4"/>
      <c r="DH75" s="4">
        <v>1</v>
      </c>
      <c r="DI75" s="4"/>
      <c r="DJ75" s="4"/>
      <c r="DK75" s="4"/>
      <c r="DN75" s="19"/>
      <c r="DP75" s="4"/>
      <c r="DQ75" s="4"/>
      <c r="DR75" s="4"/>
      <c r="DS75" s="4"/>
      <c r="DT75" s="4"/>
      <c r="DU75" s="10"/>
      <c r="DV75" s="4"/>
      <c r="DW75" s="4"/>
      <c r="DX75" s="4"/>
      <c r="DY75" s="4"/>
      <c r="EA75" s="4"/>
      <c r="EC75" s="4"/>
      <c r="ED75" s="7"/>
      <c r="EH75" s="11"/>
      <c r="EI75" s="19"/>
      <c r="EJ75" s="4"/>
      <c r="EL75" s="4"/>
      <c r="ER75" s="4"/>
      <c r="FE75" s="6"/>
      <c r="FO75" s="19"/>
      <c r="FV75" s="6"/>
      <c r="GF75" s="19"/>
    </row>
    <row r="76" spans="1:188" x14ac:dyDescent="0.2">
      <c r="A76" s="14">
        <v>38165</v>
      </c>
      <c r="D76" s="4">
        <v>1</v>
      </c>
      <c r="E76" s="4">
        <v>1</v>
      </c>
      <c r="V76" s="4">
        <v>1</v>
      </c>
      <c r="Z76" s="4">
        <v>1</v>
      </c>
      <c r="AB76" s="7"/>
      <c r="AC76" s="10"/>
      <c r="AH76" s="4">
        <v>1</v>
      </c>
      <c r="BT76" s="4"/>
      <c r="BY76" s="10"/>
      <c r="CG76" s="4">
        <v>1</v>
      </c>
      <c r="CJ76" s="7"/>
      <c r="CM76" s="4"/>
      <c r="CR76" s="10"/>
      <c r="CS76" s="4">
        <v>1</v>
      </c>
      <c r="DB76" s="11"/>
      <c r="DE76" s="4"/>
      <c r="DG76" s="4"/>
      <c r="DH76" s="4">
        <v>1</v>
      </c>
      <c r="DI76" s="4"/>
      <c r="DJ76" s="4"/>
      <c r="DK76" s="4"/>
      <c r="DN76" s="19"/>
      <c r="DP76" s="4"/>
      <c r="DQ76" s="4"/>
      <c r="DR76" s="4"/>
      <c r="DS76" s="4"/>
      <c r="DT76" s="4"/>
      <c r="DU76" s="10"/>
      <c r="DV76" s="4"/>
      <c r="DW76" s="4"/>
      <c r="DX76" s="4"/>
      <c r="DY76" s="4"/>
      <c r="EA76" s="4"/>
      <c r="EC76" s="4"/>
      <c r="ED76" s="7"/>
      <c r="EH76" s="11"/>
      <c r="EI76" s="19"/>
      <c r="EJ76" s="4"/>
      <c r="EL76" s="4"/>
      <c r="ER76" s="4"/>
      <c r="FE76" s="6"/>
      <c r="FO76" s="19"/>
      <c r="FV76" s="6"/>
      <c r="GF76" s="19"/>
    </row>
    <row r="77" spans="1:188" x14ac:dyDescent="0.2">
      <c r="A77" s="14">
        <v>38172</v>
      </c>
      <c r="D77" s="4">
        <v>1</v>
      </c>
      <c r="Z77" s="4">
        <v>1</v>
      </c>
      <c r="AB77" s="7"/>
      <c r="AC77" s="10"/>
      <c r="AS77" s="4">
        <v>1</v>
      </c>
      <c r="BF77" s="4">
        <v>1</v>
      </c>
      <c r="BT77" s="4"/>
      <c r="BY77" s="10"/>
      <c r="CJ77" s="7"/>
      <c r="CM77" s="4"/>
      <c r="CQ77" s="4">
        <v>1</v>
      </c>
      <c r="CR77" s="10"/>
      <c r="DB77" s="11"/>
      <c r="DE77" s="4"/>
      <c r="DG77" s="4"/>
      <c r="DH77" s="4"/>
      <c r="DI77" s="4">
        <v>1</v>
      </c>
      <c r="DJ77" s="4"/>
      <c r="DK77" s="4"/>
      <c r="DN77" s="19"/>
      <c r="DP77" s="4"/>
      <c r="DQ77" s="4"/>
      <c r="DR77" s="4"/>
      <c r="DS77" s="4"/>
      <c r="DT77" s="4"/>
      <c r="DU77" s="10"/>
      <c r="DV77" s="4"/>
      <c r="DW77" s="4"/>
      <c r="DX77" s="4"/>
      <c r="DY77" s="4"/>
      <c r="EA77" s="4"/>
      <c r="EC77" s="4"/>
      <c r="ED77" s="7"/>
      <c r="EH77" s="11"/>
      <c r="EI77" s="19"/>
      <c r="EJ77" s="4"/>
      <c r="EL77" s="4"/>
      <c r="ER77" s="4"/>
      <c r="FE77" s="6"/>
      <c r="FO77" s="19"/>
      <c r="FV77" s="6"/>
      <c r="GF77" s="19"/>
    </row>
    <row r="78" spans="1:188" x14ac:dyDescent="0.2">
      <c r="A78" s="14">
        <v>38179</v>
      </c>
      <c r="D78" s="4">
        <v>1</v>
      </c>
      <c r="E78" s="4">
        <v>1</v>
      </c>
      <c r="T78" s="4">
        <v>1</v>
      </c>
      <c r="V78" s="4">
        <v>1</v>
      </c>
      <c r="Z78" s="4">
        <v>1</v>
      </c>
      <c r="AB78" s="7"/>
      <c r="AC78" s="10"/>
      <c r="AH78" s="4">
        <v>1</v>
      </c>
      <c r="AS78" s="4">
        <v>1</v>
      </c>
      <c r="BT78" s="4"/>
      <c r="BY78" s="10"/>
      <c r="CJ78" s="7"/>
      <c r="CM78" s="4"/>
      <c r="CQ78" s="4">
        <v>1</v>
      </c>
      <c r="CR78" s="10"/>
      <c r="DB78" s="11"/>
      <c r="DE78" s="4"/>
      <c r="DG78" s="4"/>
      <c r="DH78" s="4"/>
      <c r="DI78" s="4">
        <v>1</v>
      </c>
      <c r="DJ78" s="4"/>
      <c r="DK78" s="4"/>
      <c r="DN78" s="19"/>
      <c r="DP78" s="4"/>
      <c r="DQ78" s="4"/>
      <c r="DR78" s="4"/>
      <c r="DS78" s="4"/>
      <c r="DT78" s="4"/>
      <c r="DU78" s="10"/>
      <c r="DV78" s="4"/>
      <c r="DW78" s="4"/>
      <c r="DX78" s="4"/>
      <c r="DY78" s="4"/>
      <c r="EA78" s="4"/>
      <c r="EC78" s="4"/>
      <c r="ED78" s="7"/>
      <c r="EH78" s="11"/>
      <c r="EI78" s="19"/>
      <c r="EJ78" s="4"/>
      <c r="EL78" s="4"/>
      <c r="ER78" s="4"/>
      <c r="FE78" s="6"/>
      <c r="FO78" s="19"/>
      <c r="FV78" s="6"/>
      <c r="GF78" s="19"/>
    </row>
    <row r="79" spans="1:188" x14ac:dyDescent="0.2">
      <c r="A79" s="14">
        <v>38186</v>
      </c>
      <c r="D79" s="4">
        <v>1</v>
      </c>
      <c r="E79" s="4">
        <v>1</v>
      </c>
      <c r="J79" s="4">
        <v>1</v>
      </c>
      <c r="AB79" s="7"/>
      <c r="AC79" s="10"/>
      <c r="AH79" s="4">
        <v>1</v>
      </c>
      <c r="BK79" s="4">
        <v>1</v>
      </c>
      <c r="BT79" s="4"/>
      <c r="BY79" s="10"/>
      <c r="CJ79" s="7"/>
      <c r="CM79" s="4"/>
      <c r="CQ79" s="4">
        <v>1</v>
      </c>
      <c r="CR79" s="10"/>
      <c r="DB79" s="11"/>
      <c r="DE79" s="4"/>
      <c r="DG79" s="4"/>
      <c r="DH79" s="4"/>
      <c r="DI79" s="4"/>
      <c r="DJ79" s="4"/>
      <c r="DK79" s="4"/>
      <c r="DN79" s="19"/>
      <c r="DP79" s="4"/>
      <c r="DQ79" s="4"/>
      <c r="DR79" s="4"/>
      <c r="DS79" s="4"/>
      <c r="DT79" s="4"/>
      <c r="DU79" s="10"/>
      <c r="DV79" s="4"/>
      <c r="DW79" s="4"/>
      <c r="DX79" s="4"/>
      <c r="DY79" s="4"/>
      <c r="EA79" s="4"/>
      <c r="EC79" s="4"/>
      <c r="ED79" s="7"/>
      <c r="EH79" s="11"/>
      <c r="EI79" s="19"/>
      <c r="EJ79" s="4"/>
      <c r="EL79" s="4"/>
      <c r="ER79" s="4"/>
      <c r="FE79" s="6"/>
      <c r="FO79" s="19"/>
      <c r="FV79" s="6"/>
      <c r="GF79" s="19"/>
    </row>
    <row r="80" spans="1:188" x14ac:dyDescent="0.2">
      <c r="A80" s="14">
        <v>38193</v>
      </c>
      <c r="V80" s="4">
        <v>0</v>
      </c>
      <c r="Z80" s="4">
        <v>0</v>
      </c>
      <c r="AB80" s="7"/>
      <c r="AC80" s="10"/>
      <c r="BT80" s="4"/>
      <c r="BY80" s="10"/>
      <c r="CJ80" s="7"/>
      <c r="CM80" s="4"/>
      <c r="CR80" s="10"/>
      <c r="DB80" s="11"/>
      <c r="DE80" s="4"/>
      <c r="DG80" s="4"/>
      <c r="DH80" s="4"/>
      <c r="DI80" s="4"/>
      <c r="DJ80" s="4"/>
      <c r="DK80" s="4"/>
      <c r="DN80" s="19"/>
      <c r="DP80" s="4"/>
      <c r="DQ80" s="4"/>
      <c r="DR80" s="4"/>
      <c r="DS80" s="4"/>
      <c r="DT80" s="4"/>
      <c r="DU80" s="10"/>
      <c r="DV80" s="4"/>
      <c r="DW80" s="4"/>
      <c r="DX80" s="4"/>
      <c r="DY80" s="4"/>
      <c r="EA80" s="4"/>
      <c r="EC80" s="4"/>
      <c r="ED80" s="7"/>
      <c r="EH80" s="11"/>
      <c r="EI80" s="19"/>
      <c r="EJ80" s="4"/>
      <c r="EL80" s="4"/>
      <c r="ER80" s="4"/>
      <c r="FE80" s="6"/>
      <c r="FO80" s="19"/>
      <c r="FV80" s="6"/>
      <c r="GF80" s="19"/>
    </row>
    <row r="81" spans="1:188" x14ac:dyDescent="0.2">
      <c r="A81" s="14">
        <v>38200</v>
      </c>
      <c r="D81" s="4">
        <v>1</v>
      </c>
      <c r="E81" s="4">
        <v>1</v>
      </c>
      <c r="Z81" s="4">
        <v>1</v>
      </c>
      <c r="AB81" s="7"/>
      <c r="AC81" s="10"/>
      <c r="AV81" s="4">
        <v>1</v>
      </c>
      <c r="BK81" s="4">
        <v>1</v>
      </c>
      <c r="BT81" s="4"/>
      <c r="BY81" s="10"/>
      <c r="CJ81" s="7"/>
      <c r="CM81" s="4"/>
      <c r="CQ81" s="4">
        <v>1</v>
      </c>
      <c r="CR81" s="10"/>
      <c r="DB81" s="11"/>
      <c r="DE81" s="4"/>
      <c r="DG81" s="4"/>
      <c r="DH81" s="4"/>
      <c r="DI81" s="4">
        <v>1</v>
      </c>
      <c r="DJ81" s="4"/>
      <c r="DK81" s="4"/>
      <c r="DN81" s="19"/>
      <c r="DP81" s="4"/>
      <c r="DQ81" s="4"/>
      <c r="DR81" s="4"/>
      <c r="DS81" s="4"/>
      <c r="DT81" s="4"/>
      <c r="DU81" s="10"/>
      <c r="DV81" s="4"/>
      <c r="DW81" s="4"/>
      <c r="DX81" s="4"/>
      <c r="DY81" s="4"/>
      <c r="EA81" s="4"/>
      <c r="EC81" s="4"/>
      <c r="ED81" s="7"/>
      <c r="EH81" s="11"/>
      <c r="EI81" s="19"/>
      <c r="EJ81" s="4"/>
      <c r="EL81" s="4"/>
      <c r="ER81" s="4"/>
      <c r="FE81" s="6"/>
      <c r="FO81" s="19"/>
      <c r="FV81" s="6"/>
      <c r="GF81" s="19"/>
    </row>
    <row r="82" spans="1:188" x14ac:dyDescent="0.2">
      <c r="A82" s="14">
        <v>38207</v>
      </c>
      <c r="D82" s="4">
        <v>1</v>
      </c>
      <c r="E82" s="4">
        <v>1</v>
      </c>
      <c r="Z82" s="4">
        <v>1</v>
      </c>
      <c r="AB82" s="7"/>
      <c r="AC82" s="10"/>
      <c r="AH82" s="4">
        <v>1</v>
      </c>
      <c r="BT82" s="4"/>
      <c r="BY82" s="10"/>
      <c r="CG82" s="4">
        <v>1</v>
      </c>
      <c r="CJ82" s="7"/>
      <c r="CM82" s="4"/>
      <c r="CR82" s="10">
        <v>1</v>
      </c>
      <c r="DB82" s="11"/>
      <c r="DE82" s="4"/>
      <c r="DG82" s="4"/>
      <c r="DH82" s="4"/>
      <c r="DI82" s="4">
        <v>1</v>
      </c>
      <c r="DJ82" s="4"/>
      <c r="DK82" s="4"/>
      <c r="DN82" s="19"/>
      <c r="DP82" s="4"/>
      <c r="DQ82" s="4"/>
      <c r="DR82" s="4"/>
      <c r="DS82" s="4"/>
      <c r="DT82" s="4"/>
      <c r="DU82" s="10"/>
      <c r="DV82" s="4"/>
      <c r="DW82" s="4"/>
      <c r="DX82" s="4"/>
      <c r="DY82" s="4"/>
      <c r="EA82" s="4"/>
      <c r="EC82" s="4"/>
      <c r="ED82" s="7"/>
      <c r="EH82" s="11"/>
      <c r="EI82" s="19"/>
      <c r="EJ82" s="4"/>
      <c r="EL82" s="4"/>
      <c r="ER82" s="4"/>
      <c r="FE82" s="6"/>
      <c r="FO82" s="19"/>
      <c r="FV82" s="6"/>
      <c r="GF82" s="19"/>
    </row>
    <row r="83" spans="1:188" x14ac:dyDescent="0.2">
      <c r="A83" s="14">
        <v>38214</v>
      </c>
      <c r="D83" s="4">
        <v>1</v>
      </c>
      <c r="E83" s="4">
        <v>1</v>
      </c>
      <c r="J83" s="4">
        <v>1</v>
      </c>
      <c r="V83" s="4">
        <v>1</v>
      </c>
      <c r="Z83" s="4">
        <v>1</v>
      </c>
      <c r="AB83" s="7"/>
      <c r="AC83" s="10"/>
      <c r="AH83" s="4">
        <v>1</v>
      </c>
      <c r="BF83" s="4">
        <v>1</v>
      </c>
      <c r="BT83" s="4"/>
      <c r="BY83" s="10"/>
      <c r="CJ83" s="7"/>
      <c r="CM83" s="4"/>
      <c r="CR83" s="10">
        <v>1</v>
      </c>
      <c r="DB83" s="11"/>
      <c r="DE83" s="4"/>
      <c r="DG83" s="4"/>
      <c r="DH83" s="4">
        <v>1</v>
      </c>
      <c r="DI83" s="4"/>
      <c r="DJ83" s="4"/>
      <c r="DK83" s="4"/>
      <c r="DN83" s="19"/>
      <c r="DP83" s="4"/>
      <c r="DQ83" s="4"/>
      <c r="DR83" s="4"/>
      <c r="DS83" s="4"/>
      <c r="DT83" s="4"/>
      <c r="DU83" s="10"/>
      <c r="DV83" s="4"/>
      <c r="DW83" s="4"/>
      <c r="DX83" s="4"/>
      <c r="DY83" s="4"/>
      <c r="EA83" s="4"/>
      <c r="EC83" s="4"/>
      <c r="ED83" s="7"/>
      <c r="EH83" s="11"/>
      <c r="EI83" s="19"/>
      <c r="EJ83" s="4"/>
      <c r="EL83" s="4"/>
      <c r="ER83" s="4"/>
      <c r="FE83" s="6"/>
      <c r="FO83" s="19"/>
      <c r="FV83" s="6"/>
      <c r="GF83" s="19"/>
    </row>
    <row r="84" spans="1:188" x14ac:dyDescent="0.2">
      <c r="A84" s="14">
        <v>38221</v>
      </c>
      <c r="D84" s="4">
        <v>1</v>
      </c>
      <c r="E84" s="4">
        <v>1</v>
      </c>
      <c r="Z84" s="4">
        <v>1</v>
      </c>
      <c r="AB84" s="7"/>
      <c r="AC84" s="10"/>
      <c r="AH84" s="4">
        <v>1</v>
      </c>
      <c r="AV84" s="4">
        <v>1</v>
      </c>
      <c r="BT84" s="4"/>
      <c r="BY84" s="10"/>
      <c r="CJ84" s="7"/>
      <c r="CM84" s="4"/>
      <c r="CQ84" s="4">
        <v>1</v>
      </c>
      <c r="CR84" s="10"/>
      <c r="DB84" s="11"/>
      <c r="DE84" s="4"/>
      <c r="DG84" s="4"/>
      <c r="DH84" s="4">
        <v>1</v>
      </c>
      <c r="DI84" s="4"/>
      <c r="DJ84" s="4"/>
      <c r="DK84" s="4"/>
      <c r="DN84" s="19"/>
      <c r="DP84" s="4"/>
      <c r="DQ84" s="4"/>
      <c r="DR84" s="4"/>
      <c r="DS84" s="4"/>
      <c r="DT84" s="4"/>
      <c r="DU84" s="10"/>
      <c r="DV84" s="4"/>
      <c r="DW84" s="4"/>
      <c r="DX84" s="4"/>
      <c r="DY84" s="4"/>
      <c r="EA84" s="4"/>
      <c r="EC84" s="4"/>
      <c r="ED84" s="7"/>
      <c r="EH84" s="11"/>
      <c r="EI84" s="19"/>
      <c r="EJ84" s="4"/>
      <c r="EL84" s="4"/>
      <c r="ER84" s="4"/>
      <c r="FE84" s="6"/>
      <c r="FO84" s="19"/>
      <c r="FV84" s="6"/>
      <c r="GF84" s="19"/>
    </row>
    <row r="85" spans="1:188" x14ac:dyDescent="0.2">
      <c r="A85" s="14">
        <v>38228</v>
      </c>
      <c r="D85" s="4">
        <v>1</v>
      </c>
      <c r="E85" s="4">
        <v>1</v>
      </c>
      <c r="V85" s="4">
        <v>1</v>
      </c>
      <c r="Z85" s="4">
        <v>1</v>
      </c>
      <c r="AB85" s="7"/>
      <c r="AC85" s="10"/>
      <c r="BF85" s="4">
        <v>1</v>
      </c>
      <c r="BK85" s="4">
        <v>1</v>
      </c>
      <c r="BT85" s="4"/>
      <c r="BY85" s="10"/>
      <c r="CJ85" s="7"/>
      <c r="CM85" s="4"/>
      <c r="CR85" s="10">
        <v>1</v>
      </c>
      <c r="DB85" s="11"/>
      <c r="DE85" s="4"/>
      <c r="DG85" s="4"/>
      <c r="DH85" s="4"/>
      <c r="DI85" s="4">
        <v>1</v>
      </c>
      <c r="DJ85" s="4"/>
      <c r="DK85" s="4"/>
      <c r="DN85" s="19"/>
      <c r="DP85" s="4"/>
      <c r="DQ85" s="4"/>
      <c r="DR85" s="4"/>
      <c r="DS85" s="4"/>
      <c r="DT85" s="4"/>
      <c r="DU85" s="10"/>
      <c r="DV85" s="4"/>
      <c r="DW85" s="4"/>
      <c r="DX85" s="4"/>
      <c r="DY85" s="4"/>
      <c r="EA85" s="4"/>
      <c r="EC85" s="4"/>
      <c r="ED85" s="7"/>
      <c r="EH85" s="11"/>
      <c r="EI85" s="19"/>
      <c r="EJ85" s="4"/>
      <c r="EL85" s="4"/>
      <c r="ER85" s="4"/>
      <c r="FE85" s="6"/>
      <c r="FO85" s="19"/>
      <c r="FV85" s="6"/>
      <c r="GF85" s="19"/>
    </row>
    <row r="86" spans="1:188" x14ac:dyDescent="0.2">
      <c r="A86" s="14">
        <v>38235</v>
      </c>
      <c r="D86" s="4">
        <v>1</v>
      </c>
      <c r="E86" s="4">
        <v>1</v>
      </c>
      <c r="J86" s="4">
        <v>1</v>
      </c>
      <c r="T86" s="4">
        <v>1</v>
      </c>
      <c r="Z86" s="4">
        <v>1</v>
      </c>
      <c r="AB86" s="7"/>
      <c r="AC86" s="10"/>
      <c r="AH86" s="4">
        <v>1</v>
      </c>
      <c r="BF86" s="4">
        <v>1</v>
      </c>
      <c r="BT86" s="4"/>
      <c r="BY86" s="10"/>
      <c r="CJ86" s="7"/>
      <c r="CM86" s="4"/>
      <c r="CQ86" s="4">
        <v>1</v>
      </c>
      <c r="CR86" s="10"/>
      <c r="DB86" s="11"/>
      <c r="DE86" s="4"/>
      <c r="DG86" s="4"/>
      <c r="DH86" s="4"/>
      <c r="DI86" s="4">
        <v>1</v>
      </c>
      <c r="DJ86" s="4"/>
      <c r="DK86" s="4"/>
      <c r="DN86" s="19"/>
      <c r="DP86" s="4"/>
      <c r="DQ86" s="4"/>
      <c r="DR86" s="4"/>
      <c r="DS86" s="4"/>
      <c r="DT86" s="4"/>
      <c r="DU86" s="10"/>
      <c r="DV86" s="4"/>
      <c r="DW86" s="4"/>
      <c r="DX86" s="4"/>
      <c r="DY86" s="4"/>
      <c r="EA86" s="4"/>
      <c r="EC86" s="4"/>
      <c r="ED86" s="7"/>
      <c r="EH86" s="11"/>
      <c r="EI86" s="19"/>
      <c r="EJ86" s="4"/>
      <c r="EL86" s="4"/>
      <c r="ER86" s="4"/>
      <c r="FE86" s="6"/>
      <c r="FO86" s="19"/>
      <c r="FV86" s="6"/>
      <c r="GF86" s="19"/>
    </row>
    <row r="87" spans="1:188" x14ac:dyDescent="0.2">
      <c r="A87" s="14">
        <v>38242</v>
      </c>
      <c r="D87" s="4">
        <v>1</v>
      </c>
      <c r="E87" s="4">
        <v>1</v>
      </c>
      <c r="V87" s="4">
        <v>1</v>
      </c>
      <c r="Z87" s="4">
        <v>1</v>
      </c>
      <c r="AB87" s="7"/>
      <c r="AC87" s="10"/>
      <c r="AH87" s="4">
        <v>1</v>
      </c>
      <c r="AV87" s="4">
        <v>1</v>
      </c>
      <c r="BT87" s="4"/>
      <c r="BY87" s="10"/>
      <c r="CJ87" s="7"/>
      <c r="CM87" s="4"/>
      <c r="CR87" s="10">
        <v>1</v>
      </c>
      <c r="DB87" s="11"/>
      <c r="DE87" s="4"/>
      <c r="DG87" s="4"/>
      <c r="DH87" s="4">
        <v>1</v>
      </c>
      <c r="DI87" s="4"/>
      <c r="DJ87" s="4"/>
      <c r="DK87" s="4"/>
      <c r="DN87" s="19"/>
      <c r="DP87" s="4"/>
      <c r="DQ87" s="4"/>
      <c r="DR87" s="4"/>
      <c r="DS87" s="4"/>
      <c r="DT87" s="4"/>
      <c r="DU87" s="10"/>
      <c r="DV87" s="4"/>
      <c r="DW87" s="4"/>
      <c r="DX87" s="4"/>
      <c r="DY87" s="4"/>
      <c r="EA87" s="4"/>
      <c r="EC87" s="4"/>
      <c r="ED87" s="7"/>
      <c r="EH87" s="11"/>
      <c r="EI87" s="19"/>
      <c r="EJ87" s="4"/>
      <c r="EL87" s="4"/>
      <c r="ER87" s="4"/>
      <c r="FE87" s="6"/>
      <c r="FO87" s="19"/>
      <c r="FV87" s="6"/>
      <c r="GF87" s="19"/>
    </row>
    <row r="88" spans="1:188" x14ac:dyDescent="0.2">
      <c r="A88" s="14">
        <v>38249</v>
      </c>
      <c r="D88" s="4">
        <v>1</v>
      </c>
      <c r="E88" s="4">
        <v>1</v>
      </c>
      <c r="J88" s="4">
        <v>1</v>
      </c>
      <c r="V88" s="4">
        <v>1</v>
      </c>
      <c r="Z88" s="4">
        <v>1</v>
      </c>
      <c r="AB88" s="7"/>
      <c r="AC88" s="10"/>
      <c r="BF88" s="4">
        <v>1</v>
      </c>
      <c r="BK88" s="4">
        <v>1</v>
      </c>
      <c r="BT88" s="4"/>
      <c r="BY88" s="10"/>
      <c r="CJ88" s="7"/>
      <c r="CM88" s="4"/>
      <c r="CQ88" s="4">
        <v>1</v>
      </c>
      <c r="CR88" s="10"/>
      <c r="DB88" s="11"/>
      <c r="DE88" s="4"/>
      <c r="DG88" s="4"/>
      <c r="DH88" s="4"/>
      <c r="DI88" s="4">
        <v>1</v>
      </c>
      <c r="DJ88" s="4"/>
      <c r="DK88" s="4"/>
      <c r="DN88" s="19"/>
      <c r="DP88" s="4"/>
      <c r="DQ88" s="4"/>
      <c r="DR88" s="4"/>
      <c r="DS88" s="4"/>
      <c r="DT88" s="4"/>
      <c r="DU88" s="10"/>
      <c r="DV88" s="4"/>
      <c r="DW88" s="4"/>
      <c r="DX88" s="4"/>
      <c r="DY88" s="4"/>
      <c r="EA88" s="4"/>
      <c r="EC88" s="4"/>
      <c r="ED88" s="7"/>
      <c r="EH88" s="11"/>
      <c r="EI88" s="19"/>
      <c r="EJ88" s="4"/>
      <c r="EL88" s="4"/>
      <c r="ER88" s="4"/>
      <c r="FE88" s="6"/>
      <c r="FO88" s="19"/>
      <c r="FV88" s="6"/>
      <c r="GF88" s="19"/>
    </row>
    <row r="89" spans="1:188" x14ac:dyDescent="0.2">
      <c r="A89" s="14">
        <v>38256</v>
      </c>
      <c r="V89" s="4">
        <v>1</v>
      </c>
      <c r="AB89" s="7"/>
      <c r="AC89" s="10"/>
      <c r="BT89" s="4"/>
      <c r="BY89" s="10"/>
      <c r="CJ89" s="7"/>
      <c r="CM89" s="4"/>
      <c r="CR89" s="10"/>
      <c r="DB89" s="11"/>
      <c r="DE89" s="4"/>
      <c r="DG89" s="4"/>
      <c r="DH89" s="4"/>
      <c r="DI89" s="4"/>
      <c r="DJ89" s="4"/>
      <c r="DK89" s="4"/>
      <c r="DN89" s="19"/>
      <c r="DP89" s="4"/>
      <c r="DQ89" s="4"/>
      <c r="DR89" s="4"/>
      <c r="DS89" s="4"/>
      <c r="DT89" s="4"/>
      <c r="DU89" s="10"/>
      <c r="DV89" s="4"/>
      <c r="DW89" s="4"/>
      <c r="DX89" s="4"/>
      <c r="DY89" s="4"/>
      <c r="EA89" s="4"/>
      <c r="EC89" s="4"/>
      <c r="ED89" s="7"/>
      <c r="EH89" s="11"/>
      <c r="EI89" s="19"/>
      <c r="EJ89" s="4"/>
      <c r="EL89" s="4"/>
      <c r="ER89" s="4"/>
      <c r="FE89" s="6"/>
      <c r="FO89" s="19"/>
      <c r="FV89" s="6"/>
      <c r="GF89" s="19"/>
    </row>
    <row r="90" spans="1:188" s="19" customFormat="1" x14ac:dyDescent="0.2">
      <c r="A90" s="18">
        <v>38263</v>
      </c>
      <c r="D90" s="10"/>
      <c r="E90" s="10"/>
      <c r="F90" s="10"/>
      <c r="G90" s="10"/>
      <c r="H90" s="10"/>
      <c r="I90" s="10"/>
      <c r="J90" s="10"/>
      <c r="K90" s="10"/>
      <c r="M90" s="10">
        <v>0</v>
      </c>
      <c r="R90" s="10"/>
      <c r="T90" s="10"/>
      <c r="U90" s="10"/>
      <c r="V90" s="10">
        <v>0</v>
      </c>
      <c r="W90" s="10"/>
      <c r="Z90" s="10"/>
      <c r="AA90" s="10"/>
      <c r="AB90" s="11"/>
      <c r="AD90" s="10"/>
      <c r="AE90" s="10"/>
      <c r="AH90" s="10"/>
      <c r="AI90" s="10"/>
      <c r="AJ90" s="10"/>
      <c r="AK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7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1"/>
      <c r="DC90" s="10"/>
      <c r="DD90" s="10"/>
      <c r="DE90" s="10"/>
      <c r="DF90" s="10"/>
      <c r="DG90" s="10"/>
      <c r="DH90" s="10"/>
      <c r="DI90" s="10"/>
      <c r="DJ90" s="10"/>
      <c r="DK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7"/>
      <c r="EH90" s="11"/>
      <c r="EJ90" s="10"/>
      <c r="EL90" s="10"/>
      <c r="ER90" s="10"/>
    </row>
    <row r="91" spans="1:188" s="19" customFormat="1" x14ac:dyDescent="0.2">
      <c r="A91" s="18">
        <v>38270</v>
      </c>
      <c r="D91" s="10">
        <v>1</v>
      </c>
      <c r="E91" s="10">
        <v>1</v>
      </c>
      <c r="F91" s="10"/>
      <c r="G91" s="10"/>
      <c r="H91" s="10"/>
      <c r="I91" s="10"/>
      <c r="J91" s="10">
        <v>1</v>
      </c>
      <c r="K91" s="10"/>
      <c r="M91" s="10"/>
      <c r="R91" s="10"/>
      <c r="T91" s="10">
        <v>1</v>
      </c>
      <c r="U91" s="10"/>
      <c r="V91" s="10">
        <v>1</v>
      </c>
      <c r="W91" s="10"/>
      <c r="Z91" s="10">
        <v>1</v>
      </c>
      <c r="AA91" s="10"/>
      <c r="AB91" s="11"/>
      <c r="AD91" s="10">
        <v>1</v>
      </c>
      <c r="AE91" s="10"/>
      <c r="AH91" s="10">
        <v>1</v>
      </c>
      <c r="AI91" s="10"/>
      <c r="AJ91" s="10"/>
      <c r="AK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>
        <v>1</v>
      </c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7"/>
      <c r="CK91" s="10"/>
      <c r="CL91" s="10"/>
      <c r="CM91" s="10"/>
      <c r="CN91" s="10"/>
      <c r="CO91" s="10"/>
      <c r="CP91" s="10"/>
      <c r="CQ91" s="10"/>
      <c r="CR91" s="10">
        <v>1</v>
      </c>
      <c r="CS91" s="10"/>
      <c r="CT91" s="10"/>
      <c r="CU91" s="10"/>
      <c r="CV91" s="10"/>
      <c r="CW91" s="10"/>
      <c r="CX91" s="10"/>
      <c r="CY91" s="10"/>
      <c r="CZ91" s="10"/>
      <c r="DA91" s="10"/>
      <c r="DB91" s="11"/>
      <c r="DC91" s="10"/>
      <c r="DD91" s="10"/>
      <c r="DE91" s="10"/>
      <c r="DF91" s="10"/>
      <c r="DG91" s="10"/>
      <c r="DH91" s="10"/>
      <c r="DI91" s="10"/>
      <c r="DJ91" s="10"/>
      <c r="DK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7"/>
      <c r="EH91" s="11"/>
      <c r="EJ91" s="10"/>
      <c r="EL91" s="10"/>
      <c r="ER91" s="10"/>
    </row>
    <row r="92" spans="1:188" s="19" customFormat="1" x14ac:dyDescent="0.2">
      <c r="A92" s="18">
        <v>38277</v>
      </c>
      <c r="D92" s="10">
        <v>1</v>
      </c>
      <c r="E92" s="10">
        <v>1</v>
      </c>
      <c r="F92" s="10"/>
      <c r="G92" s="10"/>
      <c r="H92" s="10"/>
      <c r="I92" s="10"/>
      <c r="J92" s="10"/>
      <c r="K92" s="10"/>
      <c r="M92" s="10"/>
      <c r="R92" s="10"/>
      <c r="T92" s="10"/>
      <c r="U92" s="10"/>
      <c r="V92" s="10">
        <v>1</v>
      </c>
      <c r="W92" s="10"/>
      <c r="Z92" s="10">
        <v>1</v>
      </c>
      <c r="AA92" s="10"/>
      <c r="AB92" s="11"/>
      <c r="AD92" s="10">
        <v>1</v>
      </c>
      <c r="AE92" s="10"/>
      <c r="AH92" s="10">
        <v>1</v>
      </c>
      <c r="AI92" s="10"/>
      <c r="AJ92" s="10"/>
      <c r="AK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>
        <v>1</v>
      </c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7"/>
      <c r="CK92" s="10"/>
      <c r="CL92" s="10"/>
      <c r="CM92" s="10"/>
      <c r="CN92" s="10"/>
      <c r="CO92" s="10"/>
      <c r="CP92" s="10"/>
      <c r="CQ92" s="10">
        <v>1</v>
      </c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1"/>
      <c r="DC92" s="10"/>
      <c r="DD92" s="10"/>
      <c r="DE92" s="10"/>
      <c r="DF92" s="10"/>
      <c r="DG92" s="10"/>
      <c r="DH92" s="10"/>
      <c r="DI92" s="10"/>
      <c r="DJ92" s="10"/>
      <c r="DK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7"/>
      <c r="EH92" s="11"/>
      <c r="EJ92" s="10"/>
      <c r="EL92" s="10"/>
      <c r="ER92" s="10"/>
    </row>
    <row r="93" spans="1:188" s="19" customFormat="1" x14ac:dyDescent="0.2">
      <c r="A93" s="18">
        <v>38284</v>
      </c>
      <c r="D93" s="10">
        <v>1</v>
      </c>
      <c r="E93" s="10">
        <v>1</v>
      </c>
      <c r="F93" s="10"/>
      <c r="G93" s="10"/>
      <c r="H93" s="10"/>
      <c r="I93" s="10"/>
      <c r="J93" s="10">
        <v>1</v>
      </c>
      <c r="K93" s="10"/>
      <c r="M93" s="10"/>
      <c r="R93" s="10"/>
      <c r="T93" s="10">
        <v>1</v>
      </c>
      <c r="U93" s="10"/>
      <c r="V93" s="10">
        <v>1</v>
      </c>
      <c r="W93" s="10"/>
      <c r="Z93" s="10">
        <v>1</v>
      </c>
      <c r="AA93" s="10"/>
      <c r="AB93" s="11"/>
      <c r="AD93" s="10">
        <v>1</v>
      </c>
      <c r="AE93" s="10"/>
      <c r="AH93" s="10"/>
      <c r="AI93" s="10"/>
      <c r="AJ93" s="10"/>
      <c r="AK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>
        <v>1</v>
      </c>
      <c r="BG93" s="10"/>
      <c r="BH93" s="10"/>
      <c r="BI93" s="10"/>
      <c r="BJ93" s="10"/>
      <c r="BK93" s="10">
        <v>1</v>
      </c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7"/>
      <c r="CK93" s="10"/>
      <c r="CL93" s="10"/>
      <c r="CM93" s="10"/>
      <c r="CN93" s="10"/>
      <c r="CO93" s="10"/>
      <c r="CP93" s="10"/>
      <c r="CQ93" s="10"/>
      <c r="CR93" s="10">
        <v>1</v>
      </c>
      <c r="CS93" s="10"/>
      <c r="CT93" s="10"/>
      <c r="CU93" s="10"/>
      <c r="CV93" s="10"/>
      <c r="CW93" s="10"/>
      <c r="CX93" s="10"/>
      <c r="CY93" s="10"/>
      <c r="CZ93" s="10"/>
      <c r="DA93" s="10"/>
      <c r="DB93" s="11"/>
      <c r="DC93" s="10"/>
      <c r="DD93" s="10"/>
      <c r="DE93" s="10"/>
      <c r="DF93" s="10"/>
      <c r="DG93" s="10"/>
      <c r="DH93" s="10"/>
      <c r="DI93" s="10"/>
      <c r="DJ93" s="10"/>
      <c r="DK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7"/>
      <c r="EH93" s="11"/>
      <c r="EJ93" s="10"/>
      <c r="EL93" s="10"/>
      <c r="ER93" s="10"/>
    </row>
    <row r="94" spans="1:188" s="19" customFormat="1" x14ac:dyDescent="0.2">
      <c r="A94" s="18">
        <v>38291</v>
      </c>
      <c r="D94" s="10">
        <v>1</v>
      </c>
      <c r="E94" s="10">
        <v>1</v>
      </c>
      <c r="F94" s="10"/>
      <c r="G94" s="10"/>
      <c r="H94" s="10"/>
      <c r="I94" s="10"/>
      <c r="J94" s="10">
        <v>1</v>
      </c>
      <c r="K94" s="10"/>
      <c r="M94" s="10">
        <v>1</v>
      </c>
      <c r="R94" s="10"/>
      <c r="T94" s="10"/>
      <c r="U94" s="10"/>
      <c r="V94" s="10">
        <v>1</v>
      </c>
      <c r="W94" s="10"/>
      <c r="Z94" s="10">
        <v>1</v>
      </c>
      <c r="AA94" s="10"/>
      <c r="AB94" s="11"/>
      <c r="AD94" s="10"/>
      <c r="AE94" s="10"/>
      <c r="AH94" s="10">
        <v>1</v>
      </c>
      <c r="AI94" s="10"/>
      <c r="AJ94" s="10"/>
      <c r="AK94" s="10"/>
      <c r="AS94" s="10"/>
      <c r="AT94" s="10"/>
      <c r="AU94" s="10"/>
      <c r="AV94" s="10">
        <v>1</v>
      </c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7"/>
      <c r="CK94" s="10"/>
      <c r="CL94" s="10"/>
      <c r="CM94" s="10"/>
      <c r="CN94" s="10"/>
      <c r="CO94" s="10"/>
      <c r="CP94" s="10"/>
      <c r="CQ94" s="10">
        <v>1</v>
      </c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1"/>
      <c r="DC94" s="10"/>
      <c r="DD94" s="10"/>
      <c r="DE94" s="10"/>
      <c r="DF94" s="10"/>
      <c r="DG94" s="10"/>
      <c r="DH94" s="10">
        <v>1</v>
      </c>
      <c r="DI94" s="10"/>
      <c r="DJ94" s="10"/>
      <c r="DK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7"/>
      <c r="EH94" s="11"/>
      <c r="EJ94" s="10"/>
      <c r="EL94" s="10"/>
      <c r="ER94" s="10"/>
    </row>
    <row r="95" spans="1:188" s="19" customFormat="1" x14ac:dyDescent="0.2">
      <c r="A95" s="18">
        <v>38298</v>
      </c>
      <c r="D95" s="10">
        <v>1</v>
      </c>
      <c r="E95" s="10">
        <v>1</v>
      </c>
      <c r="F95" s="10"/>
      <c r="G95" s="10"/>
      <c r="H95" s="10"/>
      <c r="I95" s="10"/>
      <c r="J95" s="10"/>
      <c r="K95" s="10"/>
      <c r="M95" s="10"/>
      <c r="R95" s="10"/>
      <c r="T95" s="10"/>
      <c r="U95" s="10"/>
      <c r="V95" s="10">
        <v>1</v>
      </c>
      <c r="W95" s="10"/>
      <c r="Z95" s="10">
        <v>1</v>
      </c>
      <c r="AA95" s="10"/>
      <c r="AB95" s="11"/>
      <c r="AD95" s="10">
        <v>1</v>
      </c>
      <c r="AE95" s="10"/>
      <c r="AH95" s="10"/>
      <c r="AI95" s="10"/>
      <c r="AJ95" s="10"/>
      <c r="AK95" s="10"/>
      <c r="AS95" s="10"/>
      <c r="AT95" s="10"/>
      <c r="AU95" s="10"/>
      <c r="AV95" s="10">
        <v>1</v>
      </c>
      <c r="AW95" s="10"/>
      <c r="AX95" s="10"/>
      <c r="AY95" s="10"/>
      <c r="AZ95" s="10"/>
      <c r="BA95" s="10"/>
      <c r="BB95" s="10"/>
      <c r="BC95" s="10"/>
      <c r="BD95" s="10"/>
      <c r="BE95" s="10"/>
      <c r="BF95" s="10">
        <v>1</v>
      </c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7"/>
      <c r="CK95" s="10"/>
      <c r="CL95" s="10"/>
      <c r="CM95" s="10"/>
      <c r="CN95" s="10"/>
      <c r="CO95" s="10"/>
      <c r="CP95" s="10"/>
      <c r="CQ95" s="10"/>
      <c r="CR95" s="10">
        <v>1</v>
      </c>
      <c r="CS95" s="10"/>
      <c r="CT95" s="10"/>
      <c r="CU95" s="10"/>
      <c r="CV95" s="10"/>
      <c r="CW95" s="10"/>
      <c r="CX95" s="10"/>
      <c r="CY95" s="10"/>
      <c r="CZ95" s="10"/>
      <c r="DA95" s="10"/>
      <c r="DB95" s="11"/>
      <c r="DC95" s="10"/>
      <c r="DD95" s="10"/>
      <c r="DE95" s="10"/>
      <c r="DF95" s="10"/>
      <c r="DG95" s="10"/>
      <c r="DH95" s="10"/>
      <c r="DI95" s="10"/>
      <c r="DJ95" s="10"/>
      <c r="DK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7"/>
      <c r="EH95" s="11"/>
      <c r="EJ95" s="10"/>
      <c r="EL95" s="10"/>
      <c r="ER95" s="10"/>
    </row>
    <row r="96" spans="1:188" s="19" customFormat="1" x14ac:dyDescent="0.2">
      <c r="A96" s="18">
        <v>38305</v>
      </c>
      <c r="D96" s="10">
        <v>1</v>
      </c>
      <c r="E96" s="10">
        <v>1</v>
      </c>
      <c r="F96" s="10"/>
      <c r="G96" s="10"/>
      <c r="H96" s="10"/>
      <c r="I96" s="10"/>
      <c r="J96" s="10">
        <v>1</v>
      </c>
      <c r="K96" s="10"/>
      <c r="M96" s="10"/>
      <c r="R96" s="10">
        <v>1</v>
      </c>
      <c r="T96" s="10"/>
      <c r="U96" s="10"/>
      <c r="V96" s="10">
        <v>1</v>
      </c>
      <c r="W96" s="10"/>
      <c r="Z96" s="10">
        <v>1</v>
      </c>
      <c r="AA96" s="10"/>
      <c r="AB96" s="11"/>
      <c r="AD96" s="10"/>
      <c r="AE96" s="10"/>
      <c r="AH96" s="10">
        <v>1</v>
      </c>
      <c r="AI96" s="10"/>
      <c r="AJ96" s="10"/>
      <c r="AK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>
        <v>1</v>
      </c>
      <c r="CH96" s="10"/>
      <c r="CI96" s="10"/>
      <c r="CJ96" s="7"/>
      <c r="CK96" s="10"/>
      <c r="CL96" s="10"/>
      <c r="CM96" s="10"/>
      <c r="CN96" s="10"/>
      <c r="CO96" s="10"/>
      <c r="CP96" s="10"/>
      <c r="CQ96" s="10">
        <v>1</v>
      </c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1"/>
      <c r="DC96" s="10"/>
      <c r="DD96" s="10"/>
      <c r="DE96" s="10"/>
      <c r="DF96" s="10"/>
      <c r="DG96" s="10"/>
      <c r="DH96" s="10">
        <v>1</v>
      </c>
      <c r="DI96" s="10"/>
      <c r="DJ96" s="10"/>
      <c r="DK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7"/>
      <c r="EH96" s="11"/>
      <c r="EJ96" s="10"/>
      <c r="EL96" s="10"/>
      <c r="ER96" s="10"/>
    </row>
    <row r="97" spans="1:188" s="19" customFormat="1" x14ac:dyDescent="0.2">
      <c r="A97" s="18">
        <v>38312</v>
      </c>
      <c r="D97" s="10">
        <v>1</v>
      </c>
      <c r="E97" s="10">
        <v>1</v>
      </c>
      <c r="F97" s="10"/>
      <c r="G97" s="10"/>
      <c r="H97" s="10"/>
      <c r="I97" s="10"/>
      <c r="J97" s="10">
        <v>1</v>
      </c>
      <c r="K97" s="10"/>
      <c r="M97" s="10">
        <v>1</v>
      </c>
      <c r="R97" s="10"/>
      <c r="T97" s="10">
        <v>1</v>
      </c>
      <c r="U97" s="10"/>
      <c r="V97" s="10"/>
      <c r="W97" s="10"/>
      <c r="Z97" s="10">
        <v>1</v>
      </c>
      <c r="AA97" s="10"/>
      <c r="AB97" s="11"/>
      <c r="AD97" s="10">
        <v>1</v>
      </c>
      <c r="AE97" s="10"/>
      <c r="AH97" s="10">
        <v>1</v>
      </c>
      <c r="AI97" s="10"/>
      <c r="AJ97" s="10"/>
      <c r="AK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>
        <v>1</v>
      </c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7"/>
      <c r="CK97" s="10"/>
      <c r="CL97" s="10"/>
      <c r="CM97" s="10"/>
      <c r="CN97" s="10"/>
      <c r="CO97" s="10"/>
      <c r="CP97" s="10"/>
      <c r="CQ97" s="10"/>
      <c r="CR97" s="10">
        <v>1</v>
      </c>
      <c r="CS97" s="10"/>
      <c r="CT97" s="10"/>
      <c r="CU97" s="10"/>
      <c r="CV97" s="10"/>
      <c r="CW97" s="10"/>
      <c r="CX97" s="10"/>
      <c r="CY97" s="10"/>
      <c r="CZ97" s="10"/>
      <c r="DA97" s="10"/>
      <c r="DB97" s="11"/>
      <c r="DC97" s="10"/>
      <c r="DD97" s="10"/>
      <c r="DE97" s="10"/>
      <c r="DF97" s="10"/>
      <c r="DG97" s="10"/>
      <c r="DH97" s="10"/>
      <c r="DI97" s="10"/>
      <c r="DJ97" s="10"/>
      <c r="DK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7"/>
      <c r="EH97" s="11"/>
      <c r="EJ97" s="10"/>
      <c r="EL97" s="10"/>
      <c r="ER97" s="10"/>
    </row>
    <row r="98" spans="1:188" s="19" customFormat="1" x14ac:dyDescent="0.2">
      <c r="A98" s="18">
        <v>38319</v>
      </c>
      <c r="D98" s="10">
        <v>1</v>
      </c>
      <c r="E98" s="10">
        <v>1</v>
      </c>
      <c r="F98" s="10"/>
      <c r="G98" s="10"/>
      <c r="H98" s="10"/>
      <c r="I98" s="10"/>
      <c r="J98" s="10"/>
      <c r="K98" s="10"/>
      <c r="M98" s="10">
        <v>1</v>
      </c>
      <c r="R98" s="10">
        <v>1</v>
      </c>
      <c r="T98" s="10"/>
      <c r="U98" s="10"/>
      <c r="V98" s="10">
        <v>1</v>
      </c>
      <c r="W98" s="10"/>
      <c r="Z98" s="10">
        <v>1</v>
      </c>
      <c r="AA98" s="10"/>
      <c r="AB98" s="11"/>
      <c r="AD98" s="10"/>
      <c r="AE98" s="10"/>
      <c r="AH98" s="10">
        <v>1</v>
      </c>
      <c r="AI98" s="10"/>
      <c r="AJ98" s="10"/>
      <c r="AK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>
        <v>1</v>
      </c>
      <c r="CH98" s="10"/>
      <c r="CI98" s="10"/>
      <c r="CJ98" s="7"/>
      <c r="CK98" s="10"/>
      <c r="CL98" s="10"/>
      <c r="CM98" s="10"/>
      <c r="CN98" s="10"/>
      <c r="CO98" s="10"/>
      <c r="CP98" s="10"/>
      <c r="CQ98" s="10">
        <v>1</v>
      </c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1"/>
      <c r="DC98" s="10"/>
      <c r="DD98" s="10"/>
      <c r="DE98" s="10"/>
      <c r="DF98" s="10"/>
      <c r="DG98" s="10"/>
      <c r="DH98" s="10">
        <v>1</v>
      </c>
      <c r="DI98" s="10"/>
      <c r="DJ98" s="10"/>
      <c r="DK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7"/>
      <c r="EH98" s="11"/>
      <c r="EJ98" s="10"/>
      <c r="EL98" s="10"/>
      <c r="ER98" s="10"/>
    </row>
    <row r="99" spans="1:188" s="19" customFormat="1" x14ac:dyDescent="0.2">
      <c r="A99" s="18">
        <v>38326</v>
      </c>
      <c r="D99" s="10">
        <v>1</v>
      </c>
      <c r="E99" s="10">
        <v>1</v>
      </c>
      <c r="F99" s="10"/>
      <c r="G99" s="10"/>
      <c r="H99" s="10"/>
      <c r="I99" s="10"/>
      <c r="J99" s="10">
        <v>1</v>
      </c>
      <c r="K99" s="10"/>
      <c r="M99" s="10"/>
      <c r="R99" s="10"/>
      <c r="T99" s="10"/>
      <c r="U99" s="10"/>
      <c r="V99" s="10"/>
      <c r="W99" s="10"/>
      <c r="Z99" s="10">
        <v>1</v>
      </c>
      <c r="AA99" s="10"/>
      <c r="AB99" s="11"/>
      <c r="AD99" s="10">
        <v>1</v>
      </c>
      <c r="AE99" s="10"/>
      <c r="AH99" s="10"/>
      <c r="AI99" s="10"/>
      <c r="AJ99" s="10"/>
      <c r="AK99" s="10"/>
      <c r="AS99" s="10"/>
      <c r="AT99" s="10"/>
      <c r="AU99" s="10"/>
      <c r="AV99" s="10">
        <v>1</v>
      </c>
      <c r="AW99" s="10"/>
      <c r="AX99" s="10"/>
      <c r="AY99" s="10"/>
      <c r="AZ99" s="10"/>
      <c r="BA99" s="10"/>
      <c r="BB99" s="10"/>
      <c r="BC99" s="10"/>
      <c r="BD99" s="10"/>
      <c r="BE99" s="10"/>
      <c r="BF99" s="10">
        <v>1</v>
      </c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7"/>
      <c r="CK99" s="10"/>
      <c r="CL99" s="10"/>
      <c r="CM99" s="10"/>
      <c r="CN99" s="10"/>
      <c r="CO99" s="10"/>
      <c r="CP99" s="10"/>
      <c r="CQ99" s="10"/>
      <c r="CR99" s="10">
        <v>1</v>
      </c>
      <c r="CS99" s="10"/>
      <c r="CT99" s="10"/>
      <c r="CU99" s="10"/>
      <c r="CV99" s="10"/>
      <c r="CW99" s="10"/>
      <c r="CX99" s="10"/>
      <c r="CY99" s="10"/>
      <c r="CZ99" s="10"/>
      <c r="DA99" s="10"/>
      <c r="DB99" s="11"/>
      <c r="DC99" s="10"/>
      <c r="DD99" s="10"/>
      <c r="DE99" s="10"/>
      <c r="DF99" s="10"/>
      <c r="DG99" s="10"/>
      <c r="DH99" s="10"/>
      <c r="DI99" s="10"/>
      <c r="DJ99" s="10"/>
      <c r="DK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7"/>
      <c r="EH99" s="11"/>
      <c r="EJ99" s="10"/>
      <c r="EL99" s="10"/>
      <c r="ER99" s="10"/>
    </row>
    <row r="100" spans="1:188" s="19" customFormat="1" x14ac:dyDescent="0.2">
      <c r="A100" s="18">
        <v>38333</v>
      </c>
      <c r="D100" s="10">
        <v>1</v>
      </c>
      <c r="E100" s="10">
        <v>1</v>
      </c>
      <c r="F100" s="10"/>
      <c r="G100" s="10"/>
      <c r="H100" s="10"/>
      <c r="I100" s="10"/>
      <c r="J100" s="10">
        <v>1</v>
      </c>
      <c r="K100" s="10"/>
      <c r="M100" s="10"/>
      <c r="R100" s="10"/>
      <c r="T100" s="10">
        <v>1</v>
      </c>
      <c r="U100" s="10"/>
      <c r="V100" s="10">
        <v>1</v>
      </c>
      <c r="W100" s="10"/>
      <c r="Z100" s="10"/>
      <c r="AA100" s="10"/>
      <c r="AB100" s="11"/>
      <c r="AD100" s="10">
        <v>1</v>
      </c>
      <c r="AE100" s="10"/>
      <c r="AH100" s="10">
        <v>1</v>
      </c>
      <c r="AI100" s="10"/>
      <c r="AJ100" s="10"/>
      <c r="AK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>
        <v>1</v>
      </c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7"/>
      <c r="CK100" s="10"/>
      <c r="CL100" s="10"/>
      <c r="CM100" s="10"/>
      <c r="CN100" s="10"/>
      <c r="CO100" s="10"/>
      <c r="CP100" s="10"/>
      <c r="CQ100" s="10">
        <v>1</v>
      </c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1"/>
      <c r="DC100" s="10"/>
      <c r="DD100" s="10"/>
      <c r="DE100" s="10"/>
      <c r="DF100" s="10"/>
      <c r="DG100" s="10"/>
      <c r="DH100" s="10"/>
      <c r="DI100" s="10"/>
      <c r="DJ100" s="10"/>
      <c r="DK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7"/>
      <c r="EH100" s="11"/>
      <c r="EJ100" s="10"/>
      <c r="EL100" s="10"/>
      <c r="ER100" s="10"/>
    </row>
    <row r="101" spans="1:188" s="19" customFormat="1" x14ac:dyDescent="0.2">
      <c r="A101" s="18">
        <v>38340</v>
      </c>
      <c r="D101" s="10">
        <v>1</v>
      </c>
      <c r="E101" s="10">
        <v>1</v>
      </c>
      <c r="F101" s="10"/>
      <c r="G101" s="10"/>
      <c r="H101" s="10"/>
      <c r="I101" s="10"/>
      <c r="J101" s="10"/>
      <c r="K101" s="10"/>
      <c r="M101" s="10"/>
      <c r="R101" s="10"/>
      <c r="T101" s="10">
        <v>1</v>
      </c>
      <c r="U101" s="10"/>
      <c r="V101" s="10">
        <v>1</v>
      </c>
      <c r="W101" s="10"/>
      <c r="Z101" s="10"/>
      <c r="AA101" s="10"/>
      <c r="AB101" s="11"/>
      <c r="AD101" s="10">
        <v>1</v>
      </c>
      <c r="AE101" s="10"/>
      <c r="AH101" s="10"/>
      <c r="AI101" s="10"/>
      <c r="AJ101" s="10"/>
      <c r="AK101" s="10"/>
      <c r="AS101" s="10"/>
      <c r="AT101" s="10"/>
      <c r="AU101" s="10"/>
      <c r="AV101" s="10">
        <v>1</v>
      </c>
      <c r="AW101" s="10"/>
      <c r="AX101" s="10"/>
      <c r="AY101" s="10"/>
      <c r="AZ101" s="10"/>
      <c r="BA101" s="10"/>
      <c r="BB101" s="10"/>
      <c r="BC101" s="10"/>
      <c r="BD101" s="10"/>
      <c r="BE101" s="10"/>
      <c r="BF101" s="10">
        <v>1</v>
      </c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>
        <v>1</v>
      </c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7"/>
      <c r="CK101" s="10"/>
      <c r="CL101" s="10"/>
      <c r="CM101" s="10"/>
      <c r="CN101" s="10"/>
      <c r="CO101" s="10"/>
      <c r="CP101" s="10"/>
      <c r="CQ101" s="10"/>
      <c r="CR101" s="10">
        <v>1</v>
      </c>
      <c r="CS101" s="10"/>
      <c r="CT101" s="10"/>
      <c r="CU101" s="10"/>
      <c r="CV101" s="10"/>
      <c r="CW101" s="10"/>
      <c r="CX101" s="10"/>
      <c r="CY101" s="10"/>
      <c r="CZ101" s="10"/>
      <c r="DA101" s="10"/>
      <c r="DB101" s="11"/>
      <c r="DC101" s="10"/>
      <c r="DD101" s="10"/>
      <c r="DE101" s="10"/>
      <c r="DF101" s="10"/>
      <c r="DG101" s="10"/>
      <c r="DH101" s="10"/>
      <c r="DI101" s="10"/>
      <c r="DJ101" s="10"/>
      <c r="DK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7"/>
      <c r="EH101" s="11"/>
      <c r="EJ101" s="10"/>
      <c r="EL101" s="10"/>
      <c r="ER101" s="10"/>
    </row>
    <row r="102" spans="1:188" s="16" customFormat="1" x14ac:dyDescent="0.2">
      <c r="A102" s="15">
        <v>38347</v>
      </c>
      <c r="D102" s="5">
        <v>1</v>
      </c>
      <c r="E102" s="5">
        <v>1</v>
      </c>
      <c r="F102" s="5"/>
      <c r="G102" s="5"/>
      <c r="H102" s="5"/>
      <c r="I102" s="5"/>
      <c r="J102" s="5">
        <v>1</v>
      </c>
      <c r="K102" s="5"/>
      <c r="M102" s="5"/>
      <c r="R102" s="5">
        <v>1</v>
      </c>
      <c r="T102" s="5">
        <v>1</v>
      </c>
      <c r="U102" s="5"/>
      <c r="V102" s="5">
        <v>1</v>
      </c>
      <c r="W102" s="5"/>
      <c r="Z102" s="5"/>
      <c r="AA102" s="5"/>
      <c r="AB102" s="11"/>
      <c r="AC102" s="5"/>
      <c r="AD102" s="5"/>
      <c r="AE102" s="5"/>
      <c r="AH102" s="5">
        <v>1</v>
      </c>
      <c r="AI102" s="5"/>
      <c r="AJ102" s="5"/>
      <c r="AK102" s="5"/>
      <c r="AS102" s="5"/>
      <c r="AT102" s="5"/>
      <c r="AU102" s="5"/>
      <c r="AV102" s="5">
        <v>1</v>
      </c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7"/>
      <c r="CK102" s="5"/>
      <c r="CL102" s="5"/>
      <c r="CM102" s="5"/>
      <c r="CN102" s="5"/>
      <c r="CO102" s="5"/>
      <c r="CP102" s="5"/>
      <c r="CQ102" s="5">
        <v>1</v>
      </c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11"/>
      <c r="DC102" s="5"/>
      <c r="DD102" s="5"/>
      <c r="DE102" s="5"/>
      <c r="DF102" s="5"/>
      <c r="DG102" s="5"/>
      <c r="DH102" s="5"/>
      <c r="DI102" s="5">
        <v>1</v>
      </c>
      <c r="DJ102" s="5"/>
      <c r="DK102" s="5"/>
      <c r="DV102" s="5"/>
      <c r="DW102" s="5"/>
      <c r="DX102" s="5"/>
      <c r="DY102" s="5"/>
      <c r="DZ102" s="5"/>
      <c r="EA102" s="5"/>
      <c r="EB102" s="5"/>
      <c r="EC102" s="5"/>
      <c r="ED102" s="7"/>
      <c r="EH102" s="11"/>
      <c r="EI102" s="5"/>
      <c r="EJ102" s="5"/>
      <c r="EL102" s="5"/>
      <c r="ER102" s="5"/>
      <c r="FO102" s="19"/>
      <c r="GF102" s="19"/>
    </row>
    <row r="103" spans="1:188" x14ac:dyDescent="0.2">
      <c r="A103" s="14">
        <v>38354</v>
      </c>
      <c r="B103" s="14"/>
      <c r="C103" s="14"/>
      <c r="D103" s="4">
        <v>1</v>
      </c>
      <c r="E103" s="4">
        <v>1</v>
      </c>
      <c r="M103" s="4">
        <v>1</v>
      </c>
      <c r="T103" s="4">
        <v>1</v>
      </c>
      <c r="V103" s="4">
        <v>1</v>
      </c>
      <c r="Z103" s="4">
        <v>1</v>
      </c>
      <c r="AB103" s="7"/>
      <c r="AC103" s="10"/>
      <c r="AD103" s="4">
        <v>1</v>
      </c>
      <c r="AH103" s="4">
        <v>1</v>
      </c>
      <c r="BF103" s="4">
        <v>1</v>
      </c>
      <c r="BT103" s="4"/>
      <c r="BY103" s="10"/>
      <c r="CJ103" s="7"/>
      <c r="CM103" s="4"/>
      <c r="CR103" s="10">
        <v>1</v>
      </c>
      <c r="DB103" s="7"/>
      <c r="DE103" s="4"/>
      <c r="DG103" s="4"/>
      <c r="DH103" s="4"/>
      <c r="DI103" s="4"/>
      <c r="DJ103" s="4"/>
      <c r="DK103" s="4"/>
      <c r="DL103" s="4"/>
      <c r="DM103" s="4"/>
      <c r="DN103" s="10"/>
      <c r="DO103" s="4"/>
      <c r="DP103" s="4"/>
      <c r="DQ103" s="4"/>
      <c r="DR103" s="4"/>
      <c r="DS103" s="4"/>
      <c r="DT103" s="4"/>
      <c r="DU103" s="10"/>
      <c r="DV103" s="4"/>
      <c r="DW103" s="4"/>
      <c r="DX103" s="4"/>
      <c r="DY103" s="4"/>
      <c r="EA103" s="4"/>
      <c r="EC103" s="4"/>
      <c r="ED103" s="7"/>
      <c r="EE103" s="4"/>
      <c r="EF103" s="4"/>
      <c r="EG103" s="4"/>
      <c r="EH103" s="11"/>
      <c r="EI103" s="19"/>
      <c r="EJ103" s="4"/>
      <c r="EL103" s="4"/>
      <c r="ER103" s="4"/>
      <c r="FE103" s="6"/>
      <c r="FO103" s="19"/>
      <c r="FV103" s="6"/>
      <c r="GF103" s="19"/>
    </row>
    <row r="104" spans="1:188" x14ac:dyDescent="0.2">
      <c r="A104" s="14">
        <v>38361</v>
      </c>
      <c r="B104" s="14"/>
      <c r="C104" s="14"/>
      <c r="D104" s="4">
        <v>1</v>
      </c>
      <c r="E104" s="4">
        <v>1</v>
      </c>
      <c r="J104" s="4">
        <v>1</v>
      </c>
      <c r="M104" s="4">
        <v>1</v>
      </c>
      <c r="T104" s="4">
        <v>1</v>
      </c>
      <c r="V104" s="4">
        <v>1</v>
      </c>
      <c r="Z104" s="4">
        <v>1</v>
      </c>
      <c r="AB104" s="7"/>
      <c r="AC104" s="10"/>
      <c r="AH104" s="4">
        <v>1</v>
      </c>
      <c r="AS104" s="4">
        <v>1</v>
      </c>
      <c r="BT104" s="4"/>
      <c r="BY104" s="10"/>
      <c r="CJ104" s="7"/>
      <c r="CM104" s="4"/>
      <c r="CQ104" s="4">
        <v>1</v>
      </c>
      <c r="CR104" s="10"/>
      <c r="DB104" s="7"/>
      <c r="DE104" s="4"/>
      <c r="DG104" s="4"/>
      <c r="DH104" s="4">
        <v>1</v>
      </c>
      <c r="DI104" s="4"/>
      <c r="DJ104" s="4"/>
      <c r="DK104" s="4"/>
      <c r="DL104" s="4"/>
      <c r="DM104" s="4"/>
      <c r="DN104" s="10"/>
      <c r="DO104" s="4"/>
      <c r="DP104" s="4"/>
      <c r="DQ104" s="4"/>
      <c r="DR104" s="4"/>
      <c r="DS104" s="4"/>
      <c r="DT104" s="4"/>
      <c r="DU104" s="10"/>
      <c r="DV104" s="4"/>
      <c r="DW104" s="4"/>
      <c r="DX104" s="4"/>
      <c r="DY104" s="4"/>
      <c r="EA104" s="4"/>
      <c r="EC104" s="4"/>
      <c r="ED104" s="7"/>
      <c r="EE104" s="4"/>
      <c r="EF104" s="4"/>
      <c r="EG104" s="4"/>
      <c r="EH104" s="11"/>
      <c r="EI104" s="19"/>
      <c r="EJ104" s="4"/>
      <c r="EL104" s="4"/>
      <c r="ER104" s="4"/>
      <c r="FE104" s="6"/>
      <c r="FO104" s="19"/>
      <c r="FV104" s="6"/>
      <c r="GF104" s="19"/>
    </row>
    <row r="105" spans="1:188" x14ac:dyDescent="0.2">
      <c r="A105" s="14">
        <v>38368</v>
      </c>
      <c r="B105" s="14"/>
      <c r="C105" s="14"/>
      <c r="D105" s="4">
        <v>1</v>
      </c>
      <c r="E105" s="4">
        <v>1</v>
      </c>
      <c r="T105" s="4">
        <v>1</v>
      </c>
      <c r="V105" s="4">
        <v>1</v>
      </c>
      <c r="Z105" s="4">
        <v>1</v>
      </c>
      <c r="AB105" s="7"/>
      <c r="AC105" s="10"/>
      <c r="AD105" s="4">
        <v>1</v>
      </c>
      <c r="AV105" s="4">
        <v>1</v>
      </c>
      <c r="BF105" s="4">
        <v>1</v>
      </c>
      <c r="BT105" s="4"/>
      <c r="BY105" s="10"/>
      <c r="CJ105" s="7"/>
      <c r="CM105" s="4"/>
      <c r="CR105" s="10">
        <v>1</v>
      </c>
      <c r="DB105" s="7"/>
      <c r="DE105" s="4"/>
      <c r="DG105" s="4"/>
      <c r="DH105" s="4"/>
      <c r="DI105" s="4"/>
      <c r="DJ105" s="4"/>
      <c r="DK105" s="4"/>
      <c r="DL105" s="4"/>
      <c r="DM105" s="4"/>
      <c r="DN105" s="10"/>
      <c r="DO105" s="4"/>
      <c r="DP105" s="4"/>
      <c r="DQ105" s="4"/>
      <c r="DR105" s="4"/>
      <c r="DS105" s="4"/>
      <c r="DT105" s="4"/>
      <c r="DU105" s="10"/>
      <c r="DV105" s="4"/>
      <c r="DW105" s="4"/>
      <c r="DX105" s="4"/>
      <c r="DY105" s="4"/>
      <c r="EA105" s="4"/>
      <c r="EC105" s="4"/>
      <c r="ED105" s="7"/>
      <c r="EE105" s="4"/>
      <c r="EF105" s="4"/>
      <c r="EG105" s="4"/>
      <c r="EH105" s="11"/>
      <c r="EI105" s="19"/>
      <c r="EJ105" s="4"/>
      <c r="EL105" s="4"/>
      <c r="ER105" s="4"/>
      <c r="FE105" s="6"/>
      <c r="FO105" s="19"/>
      <c r="FV105" s="6"/>
      <c r="GF105" s="19"/>
    </row>
    <row r="106" spans="1:188" x14ac:dyDescent="0.2">
      <c r="A106" s="14">
        <v>38375</v>
      </c>
      <c r="B106" s="14"/>
      <c r="C106" s="14"/>
      <c r="D106" s="4">
        <v>1</v>
      </c>
      <c r="E106" s="4">
        <v>1</v>
      </c>
      <c r="V106" s="4">
        <v>1</v>
      </c>
      <c r="Z106" s="4">
        <v>1</v>
      </c>
      <c r="AB106" s="7"/>
      <c r="AC106" s="10"/>
      <c r="AH106" s="4">
        <v>1</v>
      </c>
      <c r="AV106" s="4">
        <v>1</v>
      </c>
      <c r="BT106" s="4"/>
      <c r="BY106" s="10"/>
      <c r="CJ106" s="7"/>
      <c r="CM106" s="4"/>
      <c r="CQ106" s="4">
        <v>1</v>
      </c>
      <c r="CR106" s="10"/>
      <c r="DB106" s="7"/>
      <c r="DE106" s="4"/>
      <c r="DG106" s="4"/>
      <c r="DH106" s="4">
        <v>1</v>
      </c>
      <c r="DI106" s="4"/>
      <c r="DJ106" s="4"/>
      <c r="DK106" s="4"/>
      <c r="DL106" s="4"/>
      <c r="DM106" s="4"/>
      <c r="DN106" s="10"/>
      <c r="DO106" s="4"/>
      <c r="DP106" s="4"/>
      <c r="DQ106" s="4"/>
      <c r="DR106" s="4"/>
      <c r="DS106" s="4"/>
      <c r="DT106" s="4"/>
      <c r="DU106" s="10"/>
      <c r="DV106" s="4"/>
      <c r="DW106" s="4"/>
      <c r="DX106" s="4"/>
      <c r="DY106" s="4"/>
      <c r="EA106" s="4"/>
      <c r="EC106" s="4"/>
      <c r="ED106" s="7"/>
      <c r="EE106" s="4"/>
      <c r="EF106" s="4"/>
      <c r="EG106" s="4"/>
      <c r="EH106" s="11"/>
      <c r="EI106" s="19"/>
      <c r="EJ106" s="4"/>
      <c r="EL106" s="4"/>
      <c r="ER106" s="4"/>
      <c r="FE106" s="6"/>
      <c r="FO106" s="19"/>
      <c r="FV106" s="6"/>
      <c r="GF106" s="19"/>
    </row>
    <row r="107" spans="1:188" x14ac:dyDescent="0.2">
      <c r="A107" s="14">
        <v>38382</v>
      </c>
      <c r="B107" s="14"/>
      <c r="C107" s="14"/>
      <c r="D107" s="4">
        <v>1</v>
      </c>
      <c r="E107" s="4">
        <v>1</v>
      </c>
      <c r="J107" s="4">
        <v>1</v>
      </c>
      <c r="M107" s="4">
        <v>1</v>
      </c>
      <c r="O107" s="4">
        <v>1</v>
      </c>
      <c r="Z107" s="4">
        <v>1</v>
      </c>
      <c r="AB107" s="7"/>
      <c r="AC107" s="10"/>
      <c r="AD107" s="4">
        <v>1</v>
      </c>
      <c r="AV107" s="4">
        <v>1</v>
      </c>
      <c r="BF107" s="4">
        <v>1</v>
      </c>
      <c r="BT107" s="4"/>
      <c r="BY107" s="10"/>
      <c r="CJ107" s="7"/>
      <c r="CM107" s="4"/>
      <c r="CR107" s="10">
        <v>1</v>
      </c>
      <c r="DB107" s="7"/>
      <c r="DE107" s="4"/>
      <c r="DG107" s="4"/>
      <c r="DH107" s="4"/>
      <c r="DI107" s="4"/>
      <c r="DJ107" s="4"/>
      <c r="DK107" s="4"/>
      <c r="DL107" s="4"/>
      <c r="DM107" s="4"/>
      <c r="DN107" s="10"/>
      <c r="DO107" s="4"/>
      <c r="DP107" s="4"/>
      <c r="DQ107" s="4"/>
      <c r="DR107" s="4"/>
      <c r="DS107" s="4"/>
      <c r="DT107" s="4"/>
      <c r="DU107" s="10"/>
      <c r="DV107" s="4"/>
      <c r="DW107" s="4"/>
      <c r="DX107" s="4"/>
      <c r="DY107" s="4"/>
      <c r="EA107" s="4"/>
      <c r="EC107" s="4"/>
      <c r="ED107" s="7"/>
      <c r="EE107" s="4"/>
      <c r="EF107" s="4"/>
      <c r="EG107" s="4"/>
      <c r="EH107" s="11"/>
      <c r="EI107" s="19"/>
      <c r="EJ107" s="4"/>
      <c r="EL107" s="4"/>
      <c r="ER107" s="4"/>
      <c r="FE107" s="6"/>
      <c r="FO107" s="19"/>
      <c r="FV107" s="6"/>
      <c r="GF107" s="19"/>
    </row>
    <row r="108" spans="1:188" x14ac:dyDescent="0.2">
      <c r="A108" s="14">
        <v>38389</v>
      </c>
      <c r="B108" s="14"/>
      <c r="C108" s="14"/>
      <c r="D108" s="4">
        <v>1</v>
      </c>
      <c r="E108" s="4">
        <v>1</v>
      </c>
      <c r="J108" s="4">
        <v>1</v>
      </c>
      <c r="V108" s="4">
        <v>1</v>
      </c>
      <c r="AB108" s="7"/>
      <c r="AC108" s="10"/>
      <c r="AH108" s="4">
        <v>1</v>
      </c>
      <c r="AV108" s="4">
        <v>1</v>
      </c>
      <c r="BT108" s="4"/>
      <c r="BY108" s="10"/>
      <c r="CJ108" s="7"/>
      <c r="CM108" s="4"/>
      <c r="CQ108" s="4">
        <v>1</v>
      </c>
      <c r="CR108" s="10"/>
      <c r="DB108" s="7"/>
      <c r="DE108" s="4"/>
      <c r="DG108" s="4"/>
      <c r="DH108" s="4">
        <v>1</v>
      </c>
      <c r="DI108" s="4"/>
      <c r="DJ108" s="4"/>
      <c r="DK108" s="4"/>
      <c r="DL108" s="4"/>
      <c r="DM108" s="4"/>
      <c r="DN108" s="10"/>
      <c r="DO108" s="4"/>
      <c r="DP108" s="4"/>
      <c r="DQ108" s="4"/>
      <c r="DR108" s="4"/>
      <c r="DS108" s="4"/>
      <c r="DT108" s="4"/>
      <c r="DU108" s="10"/>
      <c r="DV108" s="4"/>
      <c r="DW108" s="4"/>
      <c r="DX108" s="4"/>
      <c r="DY108" s="4"/>
      <c r="EA108" s="4"/>
      <c r="EC108" s="4"/>
      <c r="ED108" s="7"/>
      <c r="EE108" s="4"/>
      <c r="EF108" s="4"/>
      <c r="EG108" s="4"/>
      <c r="EH108" s="11"/>
      <c r="EI108" s="19"/>
      <c r="EJ108" s="4"/>
      <c r="EL108" s="4"/>
      <c r="ER108" s="4"/>
      <c r="FE108" s="6"/>
      <c r="FO108" s="19"/>
      <c r="FV108" s="6"/>
      <c r="GF108" s="19"/>
    </row>
    <row r="109" spans="1:188" x14ac:dyDescent="0.2">
      <c r="A109" s="14">
        <v>38396</v>
      </c>
      <c r="B109" s="14"/>
      <c r="C109" s="14"/>
      <c r="D109" s="4">
        <v>1</v>
      </c>
      <c r="E109" s="4">
        <v>1</v>
      </c>
      <c r="Z109" s="4">
        <v>1</v>
      </c>
      <c r="AB109" s="7"/>
      <c r="AC109" s="10"/>
      <c r="AD109" s="4">
        <v>1</v>
      </c>
      <c r="AW109" s="4">
        <v>1</v>
      </c>
      <c r="BF109" s="4">
        <v>1</v>
      </c>
      <c r="BT109" s="4"/>
      <c r="BY109" s="10"/>
      <c r="CJ109" s="7"/>
      <c r="CM109" s="4"/>
      <c r="CR109" s="10">
        <v>1</v>
      </c>
      <c r="DB109" s="7"/>
      <c r="DE109" s="4"/>
      <c r="DG109" s="4"/>
      <c r="DH109" s="4"/>
      <c r="DI109" s="4"/>
      <c r="DJ109" s="4"/>
      <c r="DK109" s="4"/>
      <c r="DL109" s="4"/>
      <c r="DM109" s="4"/>
      <c r="DN109" s="10"/>
      <c r="DO109" s="4"/>
      <c r="DP109" s="4"/>
      <c r="DQ109" s="4"/>
      <c r="DR109" s="4"/>
      <c r="DS109" s="4"/>
      <c r="DT109" s="4"/>
      <c r="DU109" s="10"/>
      <c r="DV109" s="4"/>
      <c r="DW109" s="4"/>
      <c r="DX109" s="4"/>
      <c r="DY109" s="4"/>
      <c r="EA109" s="4"/>
      <c r="EC109" s="4"/>
      <c r="ED109" s="7"/>
      <c r="EE109" s="4"/>
      <c r="EF109" s="4"/>
      <c r="EG109" s="4"/>
      <c r="EH109" s="11"/>
      <c r="EI109" s="19"/>
      <c r="EJ109" s="4"/>
      <c r="EL109" s="4"/>
      <c r="ER109" s="4"/>
      <c r="FE109" s="6"/>
      <c r="FO109" s="19"/>
      <c r="FV109" s="6"/>
      <c r="GF109" s="19"/>
    </row>
    <row r="110" spans="1:188" x14ac:dyDescent="0.2">
      <c r="A110" s="14">
        <v>38403</v>
      </c>
      <c r="B110" s="14"/>
      <c r="C110" s="14"/>
      <c r="D110" s="4">
        <v>1</v>
      </c>
      <c r="E110" s="4">
        <v>1</v>
      </c>
      <c r="V110" s="4">
        <v>1</v>
      </c>
      <c r="Z110" s="4">
        <v>1</v>
      </c>
      <c r="AB110" s="7"/>
      <c r="AC110" s="10"/>
      <c r="AD110" s="4">
        <v>1</v>
      </c>
      <c r="AH110" s="4">
        <v>1</v>
      </c>
      <c r="AV110" s="4">
        <v>1</v>
      </c>
      <c r="BT110" s="4"/>
      <c r="BY110" s="10"/>
      <c r="CJ110" s="7"/>
      <c r="CM110" s="4"/>
      <c r="CQ110" s="4">
        <v>1</v>
      </c>
      <c r="CR110" s="10"/>
      <c r="DB110" s="7"/>
      <c r="DE110" s="4"/>
      <c r="DG110" s="4"/>
      <c r="DH110" s="4"/>
      <c r="DI110" s="4"/>
      <c r="DJ110" s="4"/>
      <c r="DK110" s="4"/>
      <c r="DL110" s="4"/>
      <c r="DM110" s="4"/>
      <c r="DN110" s="10"/>
      <c r="DO110" s="4"/>
      <c r="DP110" s="4"/>
      <c r="DQ110" s="4"/>
      <c r="DR110" s="4"/>
      <c r="DS110" s="4"/>
      <c r="DT110" s="4"/>
      <c r="DU110" s="10"/>
      <c r="DV110" s="4"/>
      <c r="DW110" s="4"/>
      <c r="DX110" s="4"/>
      <c r="DY110" s="4"/>
      <c r="EA110" s="4"/>
      <c r="EC110" s="4"/>
      <c r="ED110" s="7"/>
      <c r="EE110" s="4"/>
      <c r="EF110" s="4"/>
      <c r="EG110" s="4"/>
      <c r="EH110" s="11"/>
      <c r="EI110" s="19"/>
      <c r="EJ110" s="4"/>
      <c r="EL110" s="4"/>
      <c r="ER110" s="4"/>
      <c r="FE110" s="6"/>
      <c r="FO110" s="19"/>
      <c r="FV110" s="6"/>
      <c r="GF110" s="19"/>
    </row>
    <row r="111" spans="1:188" x14ac:dyDescent="0.2">
      <c r="A111" s="14">
        <v>38410</v>
      </c>
      <c r="B111" s="14"/>
      <c r="C111" s="14"/>
      <c r="D111" s="4">
        <v>1</v>
      </c>
      <c r="E111" s="4">
        <v>1</v>
      </c>
      <c r="J111" s="4">
        <v>1</v>
      </c>
      <c r="M111" s="4">
        <v>1</v>
      </c>
      <c r="V111" s="4">
        <v>1</v>
      </c>
      <c r="Z111" s="4">
        <v>1</v>
      </c>
      <c r="AB111" s="7"/>
      <c r="AC111" s="10"/>
      <c r="AV111" s="4">
        <v>1</v>
      </c>
      <c r="BF111" s="4">
        <v>1</v>
      </c>
      <c r="BT111" s="4"/>
      <c r="BY111" s="10"/>
      <c r="CJ111" s="7"/>
      <c r="CM111" s="4">
        <v>1</v>
      </c>
      <c r="CR111" s="10">
        <v>1</v>
      </c>
      <c r="DB111" s="7"/>
      <c r="DE111" s="4"/>
      <c r="DG111" s="4"/>
      <c r="DH111" s="4"/>
      <c r="DI111" s="4"/>
      <c r="DJ111" s="4"/>
      <c r="DK111" s="4"/>
      <c r="DL111" s="4"/>
      <c r="DM111" s="4"/>
      <c r="DN111" s="10"/>
      <c r="DO111" s="4"/>
      <c r="DP111" s="4"/>
      <c r="DQ111" s="4"/>
      <c r="DR111" s="4"/>
      <c r="DS111" s="4"/>
      <c r="DT111" s="4"/>
      <c r="DU111" s="10"/>
      <c r="DV111" s="4"/>
      <c r="DW111" s="4"/>
      <c r="DX111" s="4"/>
      <c r="DY111" s="4"/>
      <c r="EA111" s="4"/>
      <c r="EC111" s="4"/>
      <c r="ED111" s="7"/>
      <c r="EE111" s="4"/>
      <c r="EF111" s="4"/>
      <c r="EG111" s="4"/>
      <c r="EH111" s="11"/>
      <c r="EI111" s="19"/>
      <c r="EJ111" s="4"/>
      <c r="EL111" s="4"/>
      <c r="ER111" s="4"/>
      <c r="FE111" s="6"/>
      <c r="FO111" s="19"/>
      <c r="FV111" s="6"/>
      <c r="GF111" s="19"/>
    </row>
    <row r="112" spans="1:188" x14ac:dyDescent="0.2">
      <c r="A112" s="14">
        <v>38417</v>
      </c>
      <c r="B112" s="14"/>
      <c r="C112" s="14"/>
      <c r="D112" s="4">
        <v>1</v>
      </c>
      <c r="E112" s="4">
        <v>1</v>
      </c>
      <c r="M112" s="4">
        <v>1</v>
      </c>
      <c r="T112" s="4">
        <v>1</v>
      </c>
      <c r="V112" s="4">
        <v>1</v>
      </c>
      <c r="Z112" s="4">
        <v>1</v>
      </c>
      <c r="AB112" s="7"/>
      <c r="AC112" s="10"/>
      <c r="AH112" s="4">
        <v>1</v>
      </c>
      <c r="AV112" s="4">
        <v>1</v>
      </c>
      <c r="BT112" s="4"/>
      <c r="BY112" s="10"/>
      <c r="CJ112" s="7"/>
      <c r="CM112" s="4">
        <v>1</v>
      </c>
      <c r="CQ112" s="4">
        <v>1</v>
      </c>
      <c r="CR112" s="10"/>
      <c r="DB112" s="7"/>
      <c r="DE112" s="4"/>
      <c r="DG112" s="4"/>
      <c r="DH112" s="4"/>
      <c r="DI112" s="4"/>
      <c r="DJ112" s="4"/>
      <c r="DK112" s="4"/>
      <c r="DL112" s="4"/>
      <c r="DM112" s="4"/>
      <c r="DN112" s="10"/>
      <c r="DO112" s="4"/>
      <c r="DP112" s="4"/>
      <c r="DQ112" s="4"/>
      <c r="DR112" s="4"/>
      <c r="DS112" s="4"/>
      <c r="DT112" s="4"/>
      <c r="DU112" s="10"/>
      <c r="DV112" s="4"/>
      <c r="DW112" s="4"/>
      <c r="DX112" s="4"/>
      <c r="DY112" s="4"/>
      <c r="EA112" s="4"/>
      <c r="EC112" s="4"/>
      <c r="ED112" s="7"/>
      <c r="EE112" s="4"/>
      <c r="EF112" s="4"/>
      <c r="EG112" s="4"/>
      <c r="EH112" s="11"/>
      <c r="EI112" s="19"/>
      <c r="EJ112" s="4"/>
      <c r="EL112" s="4"/>
      <c r="ER112" s="4"/>
      <c r="FE112" s="6"/>
      <c r="FO112" s="19"/>
      <c r="FV112" s="6"/>
      <c r="GF112" s="19"/>
    </row>
    <row r="113" spans="1:188" x14ac:dyDescent="0.2">
      <c r="A113" s="14">
        <v>38424</v>
      </c>
      <c r="B113" s="14"/>
      <c r="C113" s="14"/>
      <c r="D113" s="4">
        <v>1</v>
      </c>
      <c r="E113" s="4">
        <v>1</v>
      </c>
      <c r="M113" s="4">
        <v>1</v>
      </c>
      <c r="R113" s="4">
        <v>1</v>
      </c>
      <c r="V113" s="4">
        <v>1</v>
      </c>
      <c r="Z113" s="4">
        <v>1</v>
      </c>
      <c r="AB113" s="7"/>
      <c r="AC113" s="10"/>
      <c r="AV113" s="4">
        <v>1</v>
      </c>
      <c r="BF113" s="4">
        <v>1</v>
      </c>
      <c r="BT113" s="4"/>
      <c r="BY113" s="10"/>
      <c r="CJ113" s="7"/>
      <c r="CM113" s="4">
        <v>1</v>
      </c>
      <c r="CR113" s="10">
        <v>1</v>
      </c>
      <c r="DB113" s="7"/>
      <c r="DE113" s="4"/>
      <c r="DG113" s="4"/>
      <c r="DH113" s="4"/>
      <c r="DI113" s="4"/>
      <c r="DJ113" s="4"/>
      <c r="DK113" s="4"/>
      <c r="DL113" s="4"/>
      <c r="DM113" s="4"/>
      <c r="DN113" s="10"/>
      <c r="DO113" s="4"/>
      <c r="DP113" s="4"/>
      <c r="DQ113" s="4"/>
      <c r="DR113" s="4"/>
      <c r="DS113" s="4"/>
      <c r="DT113" s="4"/>
      <c r="DU113" s="10"/>
      <c r="DV113" s="4"/>
      <c r="DW113" s="4"/>
      <c r="DX113" s="4"/>
      <c r="DY113" s="4"/>
      <c r="EA113" s="4"/>
      <c r="EC113" s="4"/>
      <c r="ED113" s="7"/>
      <c r="EE113" s="4"/>
      <c r="EF113" s="4"/>
      <c r="EG113" s="4"/>
      <c r="EH113" s="11"/>
      <c r="EI113" s="19"/>
      <c r="EJ113" s="4"/>
      <c r="EL113" s="4"/>
      <c r="ER113" s="4"/>
      <c r="FE113" s="6"/>
      <c r="FO113" s="19"/>
      <c r="FV113" s="6"/>
      <c r="GF113" s="19"/>
    </row>
    <row r="114" spans="1:188" x14ac:dyDescent="0.2">
      <c r="A114" s="14">
        <v>38431</v>
      </c>
      <c r="B114" s="14"/>
      <c r="C114" s="14"/>
      <c r="D114" s="4">
        <v>1</v>
      </c>
      <c r="E114" s="4">
        <v>1</v>
      </c>
      <c r="J114" s="4">
        <v>1</v>
      </c>
      <c r="M114" s="4">
        <v>1</v>
      </c>
      <c r="T114" s="4">
        <v>1</v>
      </c>
      <c r="V114" s="4">
        <v>1</v>
      </c>
      <c r="Z114" s="4">
        <v>1</v>
      </c>
      <c r="AB114" s="7"/>
      <c r="AC114" s="10"/>
      <c r="AH114" s="4">
        <v>1</v>
      </c>
      <c r="AV114" s="4">
        <v>1</v>
      </c>
      <c r="BT114" s="4"/>
      <c r="BY114" s="10"/>
      <c r="CJ114" s="7"/>
      <c r="CM114" s="4">
        <v>1</v>
      </c>
      <c r="CQ114" s="4">
        <v>1</v>
      </c>
      <c r="CR114" s="10"/>
      <c r="DB114" s="7"/>
      <c r="DE114" s="4"/>
      <c r="DG114" s="4"/>
      <c r="DH114" s="4"/>
      <c r="DI114" s="4"/>
      <c r="DJ114" s="4"/>
      <c r="DK114" s="4"/>
      <c r="DL114" s="4"/>
      <c r="DM114" s="4"/>
      <c r="DN114" s="10"/>
      <c r="DO114" s="4"/>
      <c r="DP114" s="4"/>
      <c r="DQ114" s="4"/>
      <c r="DR114" s="4"/>
      <c r="DS114" s="4"/>
      <c r="DT114" s="4"/>
      <c r="DU114" s="10"/>
      <c r="DV114" s="4"/>
      <c r="DW114" s="4"/>
      <c r="DX114" s="4"/>
      <c r="DY114" s="4"/>
      <c r="EA114" s="4"/>
      <c r="EC114" s="4"/>
      <c r="ED114" s="7"/>
      <c r="EE114" s="4"/>
      <c r="EF114" s="4"/>
      <c r="EG114" s="4"/>
      <c r="EH114" s="11"/>
      <c r="EI114" s="19"/>
      <c r="EJ114" s="4"/>
      <c r="EL114" s="4"/>
      <c r="ER114" s="4"/>
      <c r="FE114" s="6"/>
      <c r="FO114" s="19"/>
      <c r="FV114" s="6"/>
      <c r="GF114" s="19"/>
    </row>
    <row r="115" spans="1:188" x14ac:dyDescent="0.2">
      <c r="A115" s="14">
        <v>38438</v>
      </c>
      <c r="B115" s="14"/>
      <c r="C115" s="14"/>
      <c r="D115" s="4">
        <v>1</v>
      </c>
      <c r="E115" s="4">
        <v>1</v>
      </c>
      <c r="J115" s="4">
        <v>1</v>
      </c>
      <c r="M115" s="4">
        <v>1</v>
      </c>
      <c r="R115" s="4">
        <v>1</v>
      </c>
      <c r="T115" s="4">
        <v>1</v>
      </c>
      <c r="V115" s="4">
        <v>1</v>
      </c>
      <c r="Z115" s="4">
        <v>1</v>
      </c>
      <c r="AB115" s="7"/>
      <c r="AC115" s="10"/>
      <c r="AW115" s="4">
        <v>1</v>
      </c>
      <c r="BF115" s="4">
        <v>1</v>
      </c>
      <c r="BT115" s="4"/>
      <c r="BY115" s="10"/>
      <c r="CJ115" s="7"/>
      <c r="CM115" s="4">
        <v>1</v>
      </c>
      <c r="CR115" s="10">
        <v>1</v>
      </c>
      <c r="DB115" s="7"/>
      <c r="DE115" s="4"/>
      <c r="DG115" s="4"/>
      <c r="DH115" s="4"/>
      <c r="DI115" s="4"/>
      <c r="DJ115" s="4"/>
      <c r="DK115" s="4"/>
      <c r="DL115" s="4"/>
      <c r="DM115" s="4"/>
      <c r="DN115" s="10"/>
      <c r="DO115" s="4"/>
      <c r="DP115" s="4"/>
      <c r="DQ115" s="4"/>
      <c r="DR115" s="4"/>
      <c r="DS115" s="4"/>
      <c r="DT115" s="4"/>
      <c r="DU115" s="10"/>
      <c r="DV115" s="4"/>
      <c r="DW115" s="4"/>
      <c r="DX115" s="4"/>
      <c r="DY115" s="4"/>
      <c r="EA115" s="4"/>
      <c r="EC115" s="4"/>
      <c r="ED115" s="7"/>
      <c r="EE115" s="4"/>
      <c r="EF115" s="4"/>
      <c r="EG115" s="4"/>
      <c r="EH115" s="11"/>
      <c r="EI115" s="19"/>
      <c r="EJ115" s="4"/>
      <c r="EL115" s="4"/>
      <c r="ER115" s="4"/>
      <c r="FE115" s="6"/>
      <c r="FO115" s="19"/>
      <c r="FV115" s="6"/>
      <c r="GF115" s="19"/>
    </row>
    <row r="116" spans="1:188" x14ac:dyDescent="0.2">
      <c r="A116" s="14">
        <v>38445</v>
      </c>
      <c r="B116" s="14"/>
      <c r="C116" s="14"/>
      <c r="D116" s="4">
        <v>1</v>
      </c>
      <c r="E116" s="4">
        <v>1</v>
      </c>
      <c r="M116" s="4">
        <v>1</v>
      </c>
      <c r="T116" s="4">
        <v>1</v>
      </c>
      <c r="V116" s="4">
        <v>1</v>
      </c>
      <c r="X116" s="4">
        <v>1</v>
      </c>
      <c r="Z116" s="4">
        <v>1</v>
      </c>
      <c r="AB116" s="7"/>
      <c r="AC116" s="10"/>
      <c r="AW116" s="4">
        <v>1</v>
      </c>
      <c r="BT116" s="4"/>
      <c r="BY116" s="10"/>
      <c r="CG116" s="4">
        <v>1</v>
      </c>
      <c r="CJ116" s="7"/>
      <c r="CM116" s="4">
        <v>1</v>
      </c>
      <c r="CQ116" s="4">
        <v>1</v>
      </c>
      <c r="CR116" s="10"/>
      <c r="DB116" s="7"/>
      <c r="DE116" s="4"/>
      <c r="DG116" s="4"/>
      <c r="DH116" s="4"/>
      <c r="DI116" s="4"/>
      <c r="DJ116" s="4"/>
      <c r="DK116" s="4"/>
      <c r="DL116" s="4"/>
      <c r="DM116" s="4"/>
      <c r="DN116" s="10"/>
      <c r="DO116" s="4"/>
      <c r="DP116" s="4"/>
      <c r="DQ116" s="4"/>
      <c r="DR116" s="4"/>
      <c r="DS116" s="4"/>
      <c r="DT116" s="4"/>
      <c r="DU116" s="10"/>
      <c r="DV116" s="4"/>
      <c r="DW116" s="4"/>
      <c r="DX116" s="4"/>
      <c r="DY116" s="4"/>
      <c r="EA116" s="4"/>
      <c r="EC116" s="4"/>
      <c r="ED116" s="7"/>
      <c r="EE116" s="4"/>
      <c r="EF116" s="4"/>
      <c r="EG116" s="4"/>
      <c r="EH116" s="11"/>
      <c r="EI116" s="19"/>
      <c r="EJ116" s="4"/>
      <c r="EL116" s="4"/>
      <c r="ER116" s="4"/>
      <c r="FE116" s="6"/>
      <c r="FO116" s="19"/>
      <c r="FV116" s="6"/>
      <c r="GF116" s="19"/>
    </row>
    <row r="117" spans="1:188" x14ac:dyDescent="0.2">
      <c r="A117" s="14">
        <v>38452</v>
      </c>
      <c r="B117" s="14"/>
      <c r="C117" s="14"/>
      <c r="D117" s="4">
        <v>1</v>
      </c>
      <c r="E117" s="4">
        <v>1</v>
      </c>
      <c r="J117" s="4">
        <v>1</v>
      </c>
      <c r="M117" s="4">
        <v>1</v>
      </c>
      <c r="V117" s="4">
        <v>1</v>
      </c>
      <c r="Z117" s="4">
        <v>1</v>
      </c>
      <c r="AB117" s="7"/>
      <c r="AC117" s="10"/>
      <c r="AV117" s="4">
        <v>1</v>
      </c>
      <c r="BF117" s="4">
        <v>1</v>
      </c>
      <c r="BT117" s="4"/>
      <c r="BY117" s="10"/>
      <c r="CG117" s="4">
        <v>1</v>
      </c>
      <c r="CJ117" s="7"/>
      <c r="CK117" s="4">
        <v>1</v>
      </c>
      <c r="CM117" s="4"/>
      <c r="CR117" s="10">
        <v>1</v>
      </c>
      <c r="DB117" s="7"/>
      <c r="DE117" s="4"/>
      <c r="DG117" s="4"/>
      <c r="DH117" s="4"/>
      <c r="DI117" s="4"/>
      <c r="DJ117" s="4"/>
      <c r="DK117" s="4"/>
      <c r="DL117" s="4"/>
      <c r="DM117" s="4"/>
      <c r="DN117" s="10"/>
      <c r="DO117" s="4"/>
      <c r="DP117" s="4"/>
      <c r="DQ117" s="4"/>
      <c r="DR117" s="4"/>
      <c r="DS117" s="4"/>
      <c r="DT117" s="4"/>
      <c r="DU117" s="10"/>
      <c r="DV117" s="4"/>
      <c r="DW117" s="4"/>
      <c r="DX117" s="4"/>
      <c r="DY117" s="4"/>
      <c r="EA117" s="4"/>
      <c r="EC117" s="4"/>
      <c r="ED117" s="7"/>
      <c r="EE117" s="4"/>
      <c r="EF117" s="4"/>
      <c r="EG117" s="4"/>
      <c r="EH117" s="11"/>
      <c r="EI117" s="19"/>
      <c r="EJ117" s="4"/>
      <c r="EL117" s="4"/>
      <c r="ER117" s="4"/>
      <c r="FE117" s="6"/>
      <c r="FO117" s="19"/>
      <c r="FV117" s="6"/>
      <c r="GF117" s="19"/>
    </row>
    <row r="118" spans="1:188" x14ac:dyDescent="0.2">
      <c r="A118" s="14">
        <v>38459</v>
      </c>
      <c r="B118" s="14"/>
      <c r="C118" s="14"/>
      <c r="D118" s="4">
        <v>1</v>
      </c>
      <c r="E118" s="4">
        <v>1</v>
      </c>
      <c r="J118" s="4">
        <v>1</v>
      </c>
      <c r="M118" s="4">
        <v>1</v>
      </c>
      <c r="R118" s="4">
        <v>1</v>
      </c>
      <c r="T118" s="4">
        <v>1</v>
      </c>
      <c r="V118" s="4">
        <v>1</v>
      </c>
      <c r="Z118" s="4">
        <v>1</v>
      </c>
      <c r="AB118" s="7"/>
      <c r="AC118" s="10"/>
      <c r="AS118" s="4">
        <v>1</v>
      </c>
      <c r="AV118" s="4">
        <v>1</v>
      </c>
      <c r="BT118" s="4"/>
      <c r="BY118" s="10"/>
      <c r="CJ118" s="7"/>
      <c r="CM118" s="4">
        <v>1</v>
      </c>
      <c r="CQ118" s="4">
        <v>1</v>
      </c>
      <c r="CR118" s="10"/>
      <c r="DB118" s="7"/>
      <c r="DE118" s="4"/>
      <c r="DG118" s="4"/>
      <c r="DH118" s="4"/>
      <c r="DI118" s="4"/>
      <c r="DJ118" s="4"/>
      <c r="DK118" s="4"/>
      <c r="DL118" s="4"/>
      <c r="DM118" s="4"/>
      <c r="DN118" s="10"/>
      <c r="DO118" s="4"/>
      <c r="DP118" s="4"/>
      <c r="DQ118" s="4"/>
      <c r="DR118" s="4"/>
      <c r="DS118" s="4"/>
      <c r="DT118" s="4"/>
      <c r="DU118" s="10"/>
      <c r="DV118" s="4"/>
      <c r="DW118" s="4"/>
      <c r="DX118" s="4"/>
      <c r="DY118" s="4"/>
      <c r="EA118" s="4"/>
      <c r="EC118" s="4"/>
      <c r="ED118" s="7"/>
      <c r="EE118" s="4"/>
      <c r="EF118" s="4"/>
      <c r="EG118" s="4"/>
      <c r="EH118" s="11"/>
      <c r="EI118" s="19"/>
      <c r="EJ118" s="4"/>
      <c r="EL118" s="4"/>
      <c r="ER118" s="4"/>
      <c r="FE118" s="6"/>
      <c r="FO118" s="19"/>
      <c r="FV118" s="6"/>
      <c r="GF118" s="19"/>
    </row>
    <row r="119" spans="1:188" x14ac:dyDescent="0.2">
      <c r="A119" s="14">
        <v>38466</v>
      </c>
      <c r="B119" s="14"/>
      <c r="C119" s="14"/>
      <c r="D119" s="4">
        <v>1</v>
      </c>
      <c r="J119" s="4">
        <v>1</v>
      </c>
      <c r="M119" s="4">
        <v>1</v>
      </c>
      <c r="T119" s="4">
        <v>1</v>
      </c>
      <c r="V119" s="4">
        <v>1</v>
      </c>
      <c r="Z119" s="4">
        <v>1</v>
      </c>
      <c r="AB119" s="7"/>
      <c r="AC119" s="10"/>
      <c r="AS119" s="4">
        <v>1</v>
      </c>
      <c r="AV119" s="4">
        <v>1</v>
      </c>
      <c r="BF119" s="4">
        <v>1</v>
      </c>
      <c r="BT119" s="4"/>
      <c r="BY119" s="10"/>
      <c r="CG119" s="4">
        <v>1</v>
      </c>
      <c r="CJ119" s="7"/>
      <c r="CM119" s="4">
        <v>1</v>
      </c>
      <c r="CR119" s="10">
        <v>1</v>
      </c>
      <c r="DB119" s="7"/>
      <c r="DE119" s="4"/>
      <c r="DG119" s="4"/>
      <c r="DH119" s="4"/>
      <c r="DI119" s="4"/>
      <c r="DJ119" s="4"/>
      <c r="DK119" s="4"/>
      <c r="DL119" s="4"/>
      <c r="DM119" s="4"/>
      <c r="DN119" s="10"/>
      <c r="DO119" s="4"/>
      <c r="DP119" s="4"/>
      <c r="DQ119" s="4"/>
      <c r="DR119" s="4"/>
      <c r="DS119" s="4"/>
      <c r="DT119" s="4"/>
      <c r="DU119" s="10"/>
      <c r="DV119" s="4"/>
      <c r="DW119" s="4"/>
      <c r="DX119" s="4"/>
      <c r="DY119" s="4"/>
      <c r="EA119" s="4"/>
      <c r="EC119" s="4"/>
      <c r="ED119" s="7"/>
      <c r="EE119" s="4"/>
      <c r="EF119" s="4"/>
      <c r="EG119" s="4"/>
      <c r="EH119" s="11"/>
      <c r="EI119" s="19"/>
      <c r="EJ119" s="4"/>
      <c r="EL119" s="4"/>
      <c r="ER119" s="4"/>
      <c r="FE119" s="6"/>
      <c r="FO119" s="19"/>
      <c r="FV119" s="6"/>
      <c r="GF119" s="19"/>
    </row>
    <row r="120" spans="1:188" x14ac:dyDescent="0.2">
      <c r="A120" s="14">
        <v>38473</v>
      </c>
      <c r="B120" s="14"/>
      <c r="C120" s="14"/>
      <c r="D120" s="4">
        <v>1</v>
      </c>
      <c r="E120" s="4">
        <v>1</v>
      </c>
      <c r="M120" s="4">
        <v>1</v>
      </c>
      <c r="V120" s="4">
        <v>1</v>
      </c>
      <c r="Z120" s="4">
        <v>1</v>
      </c>
      <c r="AB120" s="7"/>
      <c r="AC120" s="10"/>
      <c r="AS120" s="4">
        <v>1</v>
      </c>
      <c r="AV120" s="4">
        <v>1</v>
      </c>
      <c r="BT120" s="4"/>
      <c r="BY120" s="10"/>
      <c r="CJ120" s="7"/>
      <c r="CM120" s="4">
        <v>1</v>
      </c>
      <c r="CQ120" s="4">
        <v>1</v>
      </c>
      <c r="CR120" s="10"/>
      <c r="DB120" s="7"/>
      <c r="DE120" s="4"/>
      <c r="DG120" s="4"/>
      <c r="DH120" s="4"/>
      <c r="DI120" s="4"/>
      <c r="DJ120" s="4"/>
      <c r="DK120" s="4"/>
      <c r="DL120" s="4"/>
      <c r="DM120" s="4"/>
      <c r="DN120" s="10"/>
      <c r="DO120" s="4"/>
      <c r="DP120" s="4"/>
      <c r="DQ120" s="4"/>
      <c r="DR120" s="4"/>
      <c r="DS120" s="4"/>
      <c r="DT120" s="4"/>
      <c r="DU120" s="10"/>
      <c r="DV120" s="4"/>
      <c r="DW120" s="4"/>
      <c r="DX120" s="4"/>
      <c r="DY120" s="4"/>
      <c r="EA120" s="4"/>
      <c r="EC120" s="4"/>
      <c r="ED120" s="7"/>
      <c r="EE120" s="4"/>
      <c r="EF120" s="4"/>
      <c r="EG120" s="4"/>
      <c r="EH120" s="11"/>
      <c r="EI120" s="19"/>
      <c r="EJ120" s="4"/>
      <c r="EL120" s="4"/>
      <c r="ER120" s="4"/>
      <c r="FE120" s="6"/>
      <c r="FO120" s="19"/>
      <c r="FV120" s="6"/>
      <c r="GF120" s="19"/>
    </row>
    <row r="121" spans="1:188" x14ac:dyDescent="0.2">
      <c r="A121" s="14">
        <v>38480</v>
      </c>
      <c r="B121" s="14"/>
      <c r="C121" s="14"/>
      <c r="D121" s="4">
        <v>1</v>
      </c>
      <c r="E121" s="4">
        <v>1</v>
      </c>
      <c r="J121" s="4">
        <v>1</v>
      </c>
      <c r="M121" s="4">
        <v>1</v>
      </c>
      <c r="R121" s="4">
        <v>1</v>
      </c>
      <c r="AB121" s="7"/>
      <c r="AC121" s="10"/>
      <c r="AS121" s="4">
        <v>1</v>
      </c>
      <c r="BT121" s="4"/>
      <c r="BY121" s="10"/>
      <c r="CG121" s="4">
        <v>1</v>
      </c>
      <c r="CJ121" s="7"/>
      <c r="CM121" s="4">
        <v>1</v>
      </c>
      <c r="CR121" s="10">
        <v>1</v>
      </c>
      <c r="DB121" s="7"/>
      <c r="DE121" s="4"/>
      <c r="DG121" s="4"/>
      <c r="DH121" s="4"/>
      <c r="DI121" s="4"/>
      <c r="DJ121" s="4"/>
      <c r="DK121" s="4"/>
      <c r="DL121" s="4"/>
      <c r="DM121" s="4"/>
      <c r="DN121" s="10"/>
      <c r="DO121" s="4"/>
      <c r="DP121" s="4"/>
      <c r="DQ121" s="4"/>
      <c r="DR121" s="4"/>
      <c r="DS121" s="4"/>
      <c r="DT121" s="4"/>
      <c r="DU121" s="10"/>
      <c r="DV121" s="4"/>
      <c r="DW121" s="4"/>
      <c r="DX121" s="4"/>
      <c r="DY121" s="4"/>
      <c r="EA121" s="4"/>
      <c r="EC121" s="4"/>
      <c r="ED121" s="7"/>
      <c r="EE121" s="4"/>
      <c r="EF121" s="4"/>
      <c r="EG121" s="4"/>
      <c r="EH121" s="11"/>
      <c r="EI121" s="19"/>
      <c r="EJ121" s="4"/>
      <c r="EL121" s="4"/>
      <c r="ER121" s="4"/>
      <c r="FE121" s="6"/>
      <c r="FO121" s="19"/>
      <c r="FV121" s="6"/>
      <c r="GF121" s="19"/>
    </row>
    <row r="122" spans="1:188" x14ac:dyDescent="0.2">
      <c r="A122" s="14">
        <v>38487</v>
      </c>
      <c r="B122" s="14"/>
      <c r="C122" s="14"/>
      <c r="D122" s="4">
        <v>1</v>
      </c>
      <c r="E122" s="4">
        <v>1</v>
      </c>
      <c r="M122" s="4">
        <v>1</v>
      </c>
      <c r="V122" s="4">
        <v>1</v>
      </c>
      <c r="Z122" s="4">
        <v>1</v>
      </c>
      <c r="AB122" s="7"/>
      <c r="AC122" s="10"/>
      <c r="AS122" s="4">
        <v>1</v>
      </c>
      <c r="BT122" s="4"/>
      <c r="BY122" s="10"/>
      <c r="CG122" s="4">
        <v>1</v>
      </c>
      <c r="CJ122" s="7"/>
      <c r="CM122" s="4">
        <v>1</v>
      </c>
      <c r="CQ122" s="4">
        <v>1</v>
      </c>
      <c r="CR122" s="10"/>
      <c r="DB122" s="7"/>
      <c r="DE122" s="4"/>
      <c r="DG122" s="4"/>
      <c r="DH122" s="4"/>
      <c r="DI122" s="4"/>
      <c r="DJ122" s="4"/>
      <c r="DK122" s="4"/>
      <c r="DL122" s="4"/>
      <c r="DM122" s="4"/>
      <c r="DN122" s="10"/>
      <c r="DO122" s="4"/>
      <c r="DP122" s="4"/>
      <c r="DQ122" s="4"/>
      <c r="DR122" s="4"/>
      <c r="DS122" s="4"/>
      <c r="DT122" s="4"/>
      <c r="DU122" s="10"/>
      <c r="DV122" s="4"/>
      <c r="DW122" s="4"/>
      <c r="DX122" s="4"/>
      <c r="DY122" s="4"/>
      <c r="EA122" s="4"/>
      <c r="EC122" s="4"/>
      <c r="ED122" s="7"/>
      <c r="EE122" s="4"/>
      <c r="EF122" s="4"/>
      <c r="EG122" s="4"/>
      <c r="EH122" s="11"/>
      <c r="EI122" s="19"/>
      <c r="EJ122" s="4"/>
      <c r="EL122" s="4"/>
      <c r="ER122" s="4"/>
      <c r="FE122" s="6"/>
      <c r="FO122" s="19"/>
      <c r="FV122" s="6"/>
      <c r="GF122" s="19"/>
    </row>
    <row r="123" spans="1:188" x14ac:dyDescent="0.2">
      <c r="A123" s="14">
        <v>38494</v>
      </c>
      <c r="B123" s="14"/>
      <c r="C123" s="14"/>
      <c r="D123" s="4">
        <v>1</v>
      </c>
      <c r="E123" s="4">
        <v>1</v>
      </c>
      <c r="J123" s="4">
        <v>1</v>
      </c>
      <c r="M123" s="4">
        <v>1</v>
      </c>
      <c r="Z123" s="4">
        <v>1</v>
      </c>
      <c r="AB123" s="7"/>
      <c r="AC123" s="10"/>
      <c r="AV123" s="4">
        <v>1</v>
      </c>
      <c r="BF123" s="4">
        <v>1</v>
      </c>
      <c r="BT123" s="4"/>
      <c r="BY123" s="10"/>
      <c r="CJ123" s="7"/>
      <c r="CM123" s="4">
        <v>1</v>
      </c>
      <c r="CR123" s="10">
        <v>1</v>
      </c>
      <c r="DB123" s="7"/>
      <c r="DE123" s="4"/>
      <c r="DG123" s="4"/>
      <c r="DH123" s="4"/>
      <c r="DI123" s="4"/>
      <c r="DJ123" s="4"/>
      <c r="DK123" s="4"/>
      <c r="DL123" s="4"/>
      <c r="DM123" s="4"/>
      <c r="DN123" s="10"/>
      <c r="DO123" s="4"/>
      <c r="DP123" s="4"/>
      <c r="DQ123" s="4"/>
      <c r="DR123" s="4"/>
      <c r="DS123" s="4"/>
      <c r="DT123" s="4"/>
      <c r="DU123" s="10"/>
      <c r="DV123" s="4"/>
      <c r="DW123" s="4"/>
      <c r="DX123" s="4"/>
      <c r="DY123" s="4"/>
      <c r="EA123" s="4"/>
      <c r="EC123" s="4"/>
      <c r="ED123" s="7"/>
      <c r="EE123" s="4"/>
      <c r="EF123" s="4"/>
      <c r="EG123" s="4"/>
      <c r="EH123" s="11"/>
      <c r="EI123" s="19"/>
      <c r="EJ123" s="4"/>
      <c r="EL123" s="4"/>
      <c r="ER123" s="4"/>
      <c r="FE123" s="6"/>
      <c r="FO123" s="19"/>
      <c r="FV123" s="6"/>
      <c r="GF123" s="19"/>
    </row>
    <row r="124" spans="1:188" x14ac:dyDescent="0.2">
      <c r="A124" s="14">
        <v>38501</v>
      </c>
      <c r="B124" s="14"/>
      <c r="C124" s="14"/>
      <c r="D124" s="4">
        <v>1</v>
      </c>
      <c r="E124" s="4">
        <v>1</v>
      </c>
      <c r="M124" s="4">
        <v>1</v>
      </c>
      <c r="T124" s="4">
        <v>1</v>
      </c>
      <c r="V124" s="4">
        <v>1</v>
      </c>
      <c r="Z124" s="4">
        <v>1</v>
      </c>
      <c r="AB124" s="7"/>
      <c r="AC124" s="10"/>
      <c r="AD124" s="4">
        <v>1</v>
      </c>
      <c r="AS124" s="4">
        <v>1</v>
      </c>
      <c r="AV124" s="4">
        <v>1</v>
      </c>
      <c r="BT124" s="4"/>
      <c r="BY124" s="10"/>
      <c r="CG124" s="4">
        <v>1</v>
      </c>
      <c r="CJ124" s="7"/>
      <c r="CM124" s="4"/>
      <c r="CQ124" s="4">
        <v>1</v>
      </c>
      <c r="CR124" s="10"/>
      <c r="DB124" s="7"/>
      <c r="DE124" s="4"/>
      <c r="DG124" s="4"/>
      <c r="DH124" s="4"/>
      <c r="DI124" s="4"/>
      <c r="DJ124" s="4"/>
      <c r="DK124" s="4"/>
      <c r="DL124" s="4"/>
      <c r="DM124" s="4"/>
      <c r="DN124" s="10"/>
      <c r="DO124" s="4"/>
      <c r="DP124" s="4"/>
      <c r="DQ124" s="4"/>
      <c r="DR124" s="4"/>
      <c r="DS124" s="4"/>
      <c r="DT124" s="4"/>
      <c r="DU124" s="10"/>
      <c r="DV124" s="4"/>
      <c r="DW124" s="4"/>
      <c r="DX124" s="4"/>
      <c r="DY124" s="4"/>
      <c r="EA124" s="4"/>
      <c r="EC124" s="4">
        <v>1</v>
      </c>
      <c r="ED124" s="7"/>
      <c r="EE124" s="4"/>
      <c r="EF124" s="4"/>
      <c r="EG124" s="4"/>
      <c r="EH124" s="11"/>
      <c r="EI124" s="19"/>
      <c r="EJ124" s="4"/>
      <c r="EL124" s="4"/>
      <c r="ER124" s="4"/>
      <c r="FE124" s="6"/>
      <c r="FO124" s="19"/>
      <c r="FV124" s="6"/>
      <c r="GF124" s="19"/>
    </row>
    <row r="125" spans="1:188" x14ac:dyDescent="0.2">
      <c r="A125" s="14">
        <v>38508</v>
      </c>
      <c r="B125" s="14"/>
      <c r="C125" s="14"/>
      <c r="D125" s="4">
        <v>1</v>
      </c>
      <c r="E125" s="4">
        <v>1</v>
      </c>
      <c r="M125" s="4">
        <v>1</v>
      </c>
      <c r="T125" s="4">
        <v>1</v>
      </c>
      <c r="V125" s="4">
        <v>1</v>
      </c>
      <c r="AB125" s="7"/>
      <c r="AC125" s="10"/>
      <c r="BF125" s="4">
        <v>1</v>
      </c>
      <c r="BT125" s="4"/>
      <c r="BY125" s="10"/>
      <c r="CG125" s="4">
        <v>1</v>
      </c>
      <c r="CJ125" s="7"/>
      <c r="CM125" s="4">
        <v>1</v>
      </c>
      <c r="CR125" s="10"/>
      <c r="DB125" s="7"/>
      <c r="DE125" s="4"/>
      <c r="DG125" s="4"/>
      <c r="DH125" s="4"/>
      <c r="DI125" s="4"/>
      <c r="DJ125" s="4"/>
      <c r="DK125" s="4"/>
      <c r="DL125" s="4"/>
      <c r="DM125" s="4"/>
      <c r="DN125" s="10"/>
      <c r="DO125" s="4"/>
      <c r="DP125" s="4"/>
      <c r="DQ125" s="4"/>
      <c r="DR125" s="4"/>
      <c r="DS125" s="4"/>
      <c r="DT125" s="4"/>
      <c r="DU125" s="10"/>
      <c r="DV125" s="4"/>
      <c r="DW125" s="4"/>
      <c r="DX125" s="4"/>
      <c r="DY125" s="4"/>
      <c r="EA125" s="4"/>
      <c r="EC125" s="4">
        <v>1</v>
      </c>
      <c r="ED125" s="7"/>
      <c r="EE125" s="4"/>
      <c r="EF125" s="4"/>
      <c r="EG125" s="4"/>
      <c r="EH125" s="11"/>
      <c r="EI125" s="19"/>
      <c r="EJ125" s="4"/>
      <c r="EL125" s="4"/>
      <c r="ER125" s="4"/>
      <c r="FE125" s="6"/>
      <c r="FO125" s="19"/>
      <c r="FV125" s="6"/>
      <c r="GF125" s="19"/>
    </row>
    <row r="126" spans="1:188" x14ac:dyDescent="0.2">
      <c r="A126" s="14">
        <v>38515</v>
      </c>
      <c r="B126" s="14"/>
      <c r="C126" s="14"/>
      <c r="D126" s="4">
        <v>1</v>
      </c>
      <c r="E126" s="4">
        <v>1</v>
      </c>
      <c r="J126" s="4">
        <v>1</v>
      </c>
      <c r="M126" s="4">
        <v>1</v>
      </c>
      <c r="R126" s="4">
        <v>1</v>
      </c>
      <c r="T126" s="4">
        <v>1</v>
      </c>
      <c r="V126" s="4">
        <v>1</v>
      </c>
      <c r="AB126" s="7"/>
      <c r="AC126" s="10"/>
      <c r="AS126" s="4">
        <v>1</v>
      </c>
      <c r="BT126" s="4"/>
      <c r="BY126" s="10"/>
      <c r="CG126" s="4">
        <v>1</v>
      </c>
      <c r="CJ126" s="7"/>
      <c r="CM126" s="4"/>
      <c r="CQ126" s="4">
        <v>1</v>
      </c>
      <c r="CR126" s="10"/>
      <c r="DB126" s="7"/>
      <c r="DE126" s="4"/>
      <c r="DG126" s="4"/>
      <c r="DH126" s="4"/>
      <c r="DI126" s="4"/>
      <c r="DJ126" s="4"/>
      <c r="DK126" s="4"/>
      <c r="DL126" s="4"/>
      <c r="DM126" s="4"/>
      <c r="DN126" s="10"/>
      <c r="DO126" s="4"/>
      <c r="DP126" s="4"/>
      <c r="DQ126" s="4"/>
      <c r="DR126" s="4"/>
      <c r="DS126" s="4"/>
      <c r="DT126" s="4"/>
      <c r="DU126" s="10"/>
      <c r="DV126" s="4"/>
      <c r="DW126" s="4"/>
      <c r="DX126" s="4"/>
      <c r="DY126" s="4"/>
      <c r="EA126" s="4"/>
      <c r="EC126" s="4">
        <v>1</v>
      </c>
      <c r="ED126" s="7"/>
      <c r="EE126" s="4"/>
      <c r="EF126" s="4"/>
      <c r="EG126" s="4"/>
      <c r="EH126" s="11"/>
      <c r="EI126" s="19"/>
      <c r="EJ126" s="4"/>
      <c r="EL126" s="4"/>
      <c r="ER126" s="4"/>
      <c r="FE126" s="6"/>
      <c r="FO126" s="19"/>
      <c r="FV126" s="6"/>
      <c r="GF126" s="19"/>
    </row>
    <row r="127" spans="1:188" x14ac:dyDescent="0.2">
      <c r="A127" s="14">
        <v>38522</v>
      </c>
      <c r="B127" s="14"/>
      <c r="C127" s="14"/>
      <c r="D127" s="4">
        <v>1</v>
      </c>
      <c r="E127" s="4">
        <v>1</v>
      </c>
      <c r="T127" s="4">
        <v>1</v>
      </c>
      <c r="AB127" s="7"/>
      <c r="AC127" s="10"/>
      <c r="BF127" s="4">
        <v>1</v>
      </c>
      <c r="BT127" s="4"/>
      <c r="BY127" s="10"/>
      <c r="CG127" s="4">
        <v>1</v>
      </c>
      <c r="CJ127" s="7"/>
      <c r="CM127" s="4"/>
      <c r="CR127" s="10">
        <v>1</v>
      </c>
      <c r="DB127" s="7"/>
      <c r="DE127" s="4"/>
      <c r="DG127" s="4"/>
      <c r="DH127" s="4"/>
      <c r="DI127" s="4"/>
      <c r="DJ127" s="4"/>
      <c r="DK127" s="4"/>
      <c r="DL127" s="4"/>
      <c r="DM127" s="4"/>
      <c r="DN127" s="10"/>
      <c r="DO127" s="4"/>
      <c r="DP127" s="4"/>
      <c r="DQ127" s="4"/>
      <c r="DR127" s="4"/>
      <c r="DS127" s="4"/>
      <c r="DT127" s="4"/>
      <c r="DU127" s="10"/>
      <c r="DV127" s="4"/>
      <c r="DW127" s="4"/>
      <c r="DX127" s="4"/>
      <c r="DY127" s="4"/>
      <c r="EA127" s="4"/>
      <c r="EC127" s="4">
        <v>1</v>
      </c>
      <c r="ED127" s="7"/>
      <c r="EE127" s="4"/>
      <c r="EF127" s="4"/>
      <c r="EG127" s="4"/>
      <c r="EH127" s="11"/>
      <c r="EI127" s="19"/>
      <c r="EJ127" s="4"/>
      <c r="EL127" s="4"/>
      <c r="ER127" s="4"/>
      <c r="FE127" s="6"/>
      <c r="FO127" s="19"/>
      <c r="FV127" s="6"/>
      <c r="GF127" s="19"/>
    </row>
    <row r="128" spans="1:188" x14ac:dyDescent="0.2">
      <c r="A128" s="14">
        <v>38529</v>
      </c>
      <c r="B128" s="14"/>
      <c r="C128" s="14"/>
      <c r="D128" s="4">
        <v>1</v>
      </c>
      <c r="E128" s="4">
        <v>1</v>
      </c>
      <c r="M128" s="4">
        <v>1</v>
      </c>
      <c r="Z128" s="4">
        <v>1</v>
      </c>
      <c r="AB128" s="7"/>
      <c r="AC128" s="10"/>
      <c r="AS128" s="4">
        <v>1</v>
      </c>
      <c r="BT128" s="4"/>
      <c r="BY128" s="10"/>
      <c r="CG128" s="4">
        <v>1</v>
      </c>
      <c r="CJ128" s="7"/>
      <c r="CM128" s="4"/>
      <c r="CQ128" s="4">
        <v>1</v>
      </c>
      <c r="CR128" s="10"/>
      <c r="DB128" s="7"/>
      <c r="DE128" s="4"/>
      <c r="DG128" s="4"/>
      <c r="DH128" s="4"/>
      <c r="DI128" s="4"/>
      <c r="DJ128" s="4"/>
      <c r="DK128" s="4"/>
      <c r="DL128" s="4"/>
      <c r="DM128" s="4"/>
      <c r="DN128" s="10"/>
      <c r="DO128" s="4"/>
      <c r="DP128" s="4"/>
      <c r="DQ128" s="4"/>
      <c r="DR128" s="4"/>
      <c r="DS128" s="4"/>
      <c r="DT128" s="4"/>
      <c r="DU128" s="10"/>
      <c r="DV128" s="4"/>
      <c r="DW128" s="4"/>
      <c r="DX128" s="4"/>
      <c r="DY128" s="4"/>
      <c r="EA128" s="4"/>
      <c r="EC128" s="4">
        <v>1</v>
      </c>
      <c r="ED128" s="7"/>
      <c r="EE128" s="4"/>
      <c r="EF128" s="4"/>
      <c r="EG128" s="4"/>
      <c r="EH128" s="11"/>
      <c r="EI128" s="19"/>
      <c r="EJ128" s="4"/>
      <c r="EL128" s="4"/>
      <c r="ER128" s="4"/>
      <c r="FE128" s="6"/>
      <c r="FO128" s="19"/>
      <c r="FV128" s="6"/>
      <c r="GF128" s="19"/>
    </row>
    <row r="129" spans="1:188" x14ac:dyDescent="0.2">
      <c r="A129" s="14">
        <v>38536</v>
      </c>
      <c r="B129" s="14"/>
      <c r="C129" s="14"/>
      <c r="D129" s="4">
        <v>1</v>
      </c>
      <c r="E129" s="4">
        <v>1</v>
      </c>
      <c r="J129" s="4">
        <v>1</v>
      </c>
      <c r="M129" s="4">
        <v>1</v>
      </c>
      <c r="Z129" s="4">
        <v>1</v>
      </c>
      <c r="AB129" s="7"/>
      <c r="AC129" s="10"/>
      <c r="AH129" s="4">
        <v>1</v>
      </c>
      <c r="BF129" s="4">
        <v>1</v>
      </c>
      <c r="BT129" s="4"/>
      <c r="BY129" s="10"/>
      <c r="CJ129" s="7"/>
      <c r="CM129" s="4"/>
      <c r="CR129" s="10">
        <v>1</v>
      </c>
      <c r="DB129" s="7"/>
      <c r="DE129" s="4"/>
      <c r="DG129" s="4"/>
      <c r="DH129" s="4"/>
      <c r="DI129" s="4"/>
      <c r="DJ129" s="4"/>
      <c r="DK129" s="4"/>
      <c r="DL129" s="4"/>
      <c r="DM129" s="4"/>
      <c r="DN129" s="10"/>
      <c r="DO129" s="4"/>
      <c r="DP129" s="4"/>
      <c r="DQ129" s="4"/>
      <c r="DR129" s="4"/>
      <c r="DS129" s="4"/>
      <c r="DT129" s="4"/>
      <c r="DU129" s="10"/>
      <c r="DV129" s="4"/>
      <c r="DW129" s="4"/>
      <c r="DX129" s="4"/>
      <c r="DY129" s="4"/>
      <c r="EA129" s="4"/>
      <c r="EC129" s="4">
        <v>1</v>
      </c>
      <c r="ED129" s="7"/>
      <c r="EE129" s="4"/>
      <c r="EF129" s="4"/>
      <c r="EG129" s="4"/>
      <c r="EH129" s="11"/>
      <c r="EI129" s="19"/>
      <c r="EJ129" s="4"/>
      <c r="EL129" s="4"/>
      <c r="ER129" s="4"/>
      <c r="FE129" s="6"/>
      <c r="FO129" s="19"/>
      <c r="FV129" s="6"/>
      <c r="GF129" s="19"/>
    </row>
    <row r="130" spans="1:188" x14ac:dyDescent="0.2">
      <c r="A130" s="14">
        <v>38543</v>
      </c>
      <c r="B130" s="14"/>
      <c r="C130" s="14"/>
      <c r="D130" s="4">
        <v>1</v>
      </c>
      <c r="E130" s="4">
        <v>1</v>
      </c>
      <c r="M130" s="4">
        <v>1</v>
      </c>
      <c r="T130" s="4">
        <v>1</v>
      </c>
      <c r="V130" s="4">
        <v>1</v>
      </c>
      <c r="Z130" s="4">
        <v>1</v>
      </c>
      <c r="AB130" s="7"/>
      <c r="AC130" s="10"/>
      <c r="AS130" s="4">
        <v>1</v>
      </c>
      <c r="BT130" s="4"/>
      <c r="BU130" s="4">
        <v>1</v>
      </c>
      <c r="BY130" s="10"/>
      <c r="CJ130" s="7"/>
      <c r="CM130" s="4"/>
      <c r="CQ130" s="4">
        <v>1</v>
      </c>
      <c r="CR130" s="10"/>
      <c r="DB130" s="7"/>
      <c r="DE130" s="4"/>
      <c r="DG130" s="4"/>
      <c r="DH130" s="4"/>
      <c r="DI130" s="4"/>
      <c r="DJ130" s="4"/>
      <c r="DK130" s="4"/>
      <c r="DL130" s="4"/>
      <c r="DM130" s="4"/>
      <c r="DN130" s="10"/>
      <c r="DO130" s="4"/>
      <c r="DP130" s="4"/>
      <c r="DQ130" s="4"/>
      <c r="DR130" s="4"/>
      <c r="DS130" s="4"/>
      <c r="DT130" s="4"/>
      <c r="DU130" s="10"/>
      <c r="DV130" s="4"/>
      <c r="DW130" s="4"/>
      <c r="DX130" s="4"/>
      <c r="DY130" s="4"/>
      <c r="EA130" s="4"/>
      <c r="EC130" s="4">
        <v>1</v>
      </c>
      <c r="ED130" s="7"/>
      <c r="EE130" s="4"/>
      <c r="EF130" s="4"/>
      <c r="EG130" s="4"/>
      <c r="EH130" s="11"/>
      <c r="EI130" s="19"/>
      <c r="EJ130" s="4"/>
      <c r="EL130" s="4"/>
      <c r="ER130" s="4"/>
      <c r="FE130" s="6"/>
      <c r="FO130" s="19"/>
      <c r="FV130" s="6"/>
      <c r="GF130" s="19"/>
    </row>
    <row r="131" spans="1:188" x14ac:dyDescent="0.2">
      <c r="A131" s="14">
        <v>38550</v>
      </c>
      <c r="B131" s="14"/>
      <c r="C131" s="14"/>
      <c r="D131" s="4">
        <v>1</v>
      </c>
      <c r="E131" s="4">
        <v>1</v>
      </c>
      <c r="J131" s="4">
        <v>1</v>
      </c>
      <c r="M131" s="4">
        <v>1</v>
      </c>
      <c r="V131" s="4">
        <v>1</v>
      </c>
      <c r="Z131" s="4">
        <v>1</v>
      </c>
      <c r="AB131" s="7"/>
      <c r="AC131" s="10"/>
      <c r="AV131" s="4">
        <v>1</v>
      </c>
      <c r="BF131" s="4">
        <v>1</v>
      </c>
      <c r="BQ131" s="4">
        <v>1</v>
      </c>
      <c r="BT131" s="4"/>
      <c r="BY131" s="10"/>
      <c r="CG131" s="4">
        <v>1</v>
      </c>
      <c r="CJ131" s="7"/>
      <c r="CM131" s="4"/>
      <c r="CQ131" s="4">
        <v>1</v>
      </c>
      <c r="CR131" s="10">
        <v>1</v>
      </c>
      <c r="DB131" s="7"/>
      <c r="DE131" s="4"/>
      <c r="DG131" s="4"/>
      <c r="DH131" s="4"/>
      <c r="DI131" s="4"/>
      <c r="DJ131" s="4"/>
      <c r="DK131" s="4"/>
      <c r="DL131" s="4"/>
      <c r="DM131" s="4"/>
      <c r="DN131" s="10"/>
      <c r="DO131" s="4"/>
      <c r="DP131" s="4"/>
      <c r="DQ131" s="4"/>
      <c r="DR131" s="4"/>
      <c r="DS131" s="4"/>
      <c r="DT131" s="4"/>
      <c r="DU131" s="10"/>
      <c r="DV131" s="4"/>
      <c r="DW131" s="4"/>
      <c r="DX131" s="4"/>
      <c r="DY131" s="4"/>
      <c r="EA131" s="4"/>
      <c r="EC131" s="4">
        <v>1</v>
      </c>
      <c r="ED131" s="7"/>
      <c r="EE131" s="4"/>
      <c r="EF131" s="4"/>
      <c r="EG131" s="4"/>
      <c r="EH131" s="11"/>
      <c r="EI131" s="19"/>
      <c r="EJ131" s="4"/>
      <c r="EL131" s="4"/>
      <c r="ER131" s="4"/>
      <c r="FE131" s="6"/>
      <c r="FO131" s="19"/>
      <c r="FV131" s="6"/>
      <c r="GF131" s="19"/>
    </row>
    <row r="132" spans="1:188" x14ac:dyDescent="0.2">
      <c r="A132" s="14">
        <v>38557</v>
      </c>
      <c r="B132" s="14"/>
      <c r="C132" s="14"/>
      <c r="D132" s="4">
        <v>1</v>
      </c>
      <c r="E132" s="4">
        <v>1</v>
      </c>
      <c r="M132" s="4">
        <v>1</v>
      </c>
      <c r="T132" s="4">
        <v>1</v>
      </c>
      <c r="V132" s="4">
        <v>1</v>
      </c>
      <c r="Z132" s="4">
        <v>1</v>
      </c>
      <c r="AB132" s="7"/>
      <c r="AC132" s="10"/>
      <c r="AS132" s="4">
        <v>1</v>
      </c>
      <c r="BT132" s="4"/>
      <c r="BY132" s="10"/>
      <c r="CG132" s="4">
        <v>1</v>
      </c>
      <c r="CJ132" s="7"/>
      <c r="CM132" s="4"/>
      <c r="CQ132" s="4">
        <v>1</v>
      </c>
      <c r="CR132" s="10"/>
      <c r="DB132" s="7"/>
      <c r="DE132" s="4"/>
      <c r="DG132" s="4"/>
      <c r="DH132" s="4"/>
      <c r="DI132" s="4"/>
      <c r="DJ132" s="4"/>
      <c r="DK132" s="4"/>
      <c r="DL132" s="4"/>
      <c r="DM132" s="4"/>
      <c r="DN132" s="10"/>
      <c r="DO132" s="4"/>
      <c r="DP132" s="4"/>
      <c r="DQ132" s="4"/>
      <c r="DR132" s="4"/>
      <c r="DS132" s="4"/>
      <c r="DT132" s="4"/>
      <c r="DU132" s="10"/>
      <c r="DV132" s="4"/>
      <c r="DW132" s="4"/>
      <c r="DX132" s="4"/>
      <c r="DY132" s="4"/>
      <c r="EA132" s="4"/>
      <c r="EC132" s="4">
        <v>1</v>
      </c>
      <c r="ED132" s="7"/>
      <c r="EE132" s="4"/>
      <c r="EF132" s="4"/>
      <c r="EG132" s="4"/>
      <c r="EH132" s="11"/>
      <c r="EI132" s="19"/>
      <c r="EJ132" s="4"/>
      <c r="EL132" s="4"/>
      <c r="ER132" s="4"/>
      <c r="FE132" s="6"/>
      <c r="FO132" s="19"/>
      <c r="FV132" s="6"/>
      <c r="GF132" s="19"/>
    </row>
    <row r="133" spans="1:188" x14ac:dyDescent="0.2">
      <c r="A133" s="14">
        <v>38564</v>
      </c>
      <c r="B133" s="14"/>
      <c r="C133" s="14"/>
      <c r="D133" s="4">
        <v>1</v>
      </c>
      <c r="E133" s="4">
        <v>1</v>
      </c>
      <c r="V133" s="4">
        <v>1</v>
      </c>
      <c r="Z133" s="4">
        <v>1</v>
      </c>
      <c r="AB133" s="7"/>
      <c r="AC133" s="10"/>
      <c r="AD133" s="4">
        <v>1</v>
      </c>
      <c r="AV133" s="4">
        <v>1</v>
      </c>
      <c r="BF133" s="4">
        <v>1</v>
      </c>
      <c r="BT133" s="4"/>
      <c r="BY133" s="10"/>
      <c r="CJ133" s="7"/>
      <c r="CM133" s="4"/>
      <c r="CR133" s="10">
        <v>1</v>
      </c>
      <c r="DB133" s="7"/>
      <c r="DE133" s="4"/>
      <c r="DG133" s="4"/>
      <c r="DH133" s="4"/>
      <c r="DI133" s="4"/>
      <c r="DJ133" s="4"/>
      <c r="DK133" s="4"/>
      <c r="DL133" s="4"/>
      <c r="DM133" s="4"/>
      <c r="DN133" s="10"/>
      <c r="DO133" s="4"/>
      <c r="DP133" s="4"/>
      <c r="DQ133" s="4"/>
      <c r="DR133" s="4"/>
      <c r="DS133" s="4"/>
      <c r="DT133" s="4"/>
      <c r="DU133" s="10"/>
      <c r="DV133" s="4"/>
      <c r="DW133" s="4"/>
      <c r="DX133" s="4"/>
      <c r="DY133" s="4"/>
      <c r="EA133" s="4"/>
      <c r="EC133" s="4"/>
      <c r="ED133" s="7"/>
      <c r="EE133" s="4"/>
      <c r="EF133" s="4"/>
      <c r="EG133" s="4"/>
      <c r="EH133" s="11"/>
      <c r="EI133" s="19"/>
      <c r="EJ133" s="4"/>
      <c r="EL133" s="4"/>
      <c r="ER133" s="4"/>
      <c r="FE133" s="6"/>
      <c r="FO133" s="19"/>
      <c r="FV133" s="6"/>
      <c r="GF133" s="19"/>
    </row>
    <row r="134" spans="1:188" x14ac:dyDescent="0.2">
      <c r="A134" s="14">
        <v>38571</v>
      </c>
      <c r="B134" s="14"/>
      <c r="C134" s="14"/>
      <c r="D134" s="4">
        <v>1</v>
      </c>
      <c r="E134" s="4">
        <v>1</v>
      </c>
      <c r="J134" s="4">
        <v>1</v>
      </c>
      <c r="M134" s="4">
        <v>1</v>
      </c>
      <c r="R134" s="4">
        <v>1</v>
      </c>
      <c r="Z134" s="4">
        <v>1</v>
      </c>
      <c r="AB134" s="7"/>
      <c r="AC134" s="10"/>
      <c r="AD134" s="4">
        <v>1</v>
      </c>
      <c r="BT134" s="4"/>
      <c r="BU134" s="4">
        <v>1</v>
      </c>
      <c r="BY134" s="10"/>
      <c r="CG134" s="4">
        <v>1</v>
      </c>
      <c r="CJ134" s="7"/>
      <c r="CM134" s="4"/>
      <c r="CR134" s="10">
        <v>1</v>
      </c>
      <c r="DB134" s="7"/>
      <c r="DE134" s="4"/>
      <c r="DG134" s="4"/>
      <c r="DH134" s="4"/>
      <c r="DI134" s="4"/>
      <c r="DJ134" s="4"/>
      <c r="DK134" s="4"/>
      <c r="DL134" s="4"/>
      <c r="DM134" s="4"/>
      <c r="DN134" s="10"/>
      <c r="DO134" s="4"/>
      <c r="DP134" s="4"/>
      <c r="DQ134" s="4"/>
      <c r="DR134" s="4"/>
      <c r="DS134" s="4"/>
      <c r="DT134" s="4"/>
      <c r="DU134" s="10"/>
      <c r="DV134" s="4"/>
      <c r="DW134" s="4"/>
      <c r="DX134" s="4"/>
      <c r="DY134" s="4"/>
      <c r="EA134" s="4"/>
      <c r="EC134" s="4"/>
      <c r="ED134" s="7"/>
      <c r="EE134" s="4"/>
      <c r="EF134" s="4"/>
      <c r="EG134" s="4"/>
      <c r="EH134" s="11"/>
      <c r="EI134" s="19"/>
      <c r="EJ134" s="4"/>
      <c r="EL134" s="4"/>
      <c r="ER134" s="4"/>
      <c r="FE134" s="6"/>
      <c r="FO134" s="19"/>
      <c r="FV134" s="6"/>
      <c r="GF134" s="19"/>
    </row>
    <row r="135" spans="1:188" x14ac:dyDescent="0.2">
      <c r="A135" s="14">
        <v>38578</v>
      </c>
      <c r="B135" s="14"/>
      <c r="C135" s="14"/>
      <c r="D135" s="4">
        <v>1</v>
      </c>
      <c r="E135" s="4">
        <v>1</v>
      </c>
      <c r="M135" s="4">
        <v>1</v>
      </c>
      <c r="V135" s="4">
        <v>1</v>
      </c>
      <c r="Z135" s="4">
        <v>1</v>
      </c>
      <c r="AB135" s="7"/>
      <c r="AC135" s="10"/>
      <c r="AV135" s="4">
        <v>1</v>
      </c>
      <c r="BT135" s="4"/>
      <c r="BY135" s="10"/>
      <c r="CG135" s="4">
        <v>1</v>
      </c>
      <c r="CJ135" s="7"/>
      <c r="CM135" s="4"/>
      <c r="CQ135" s="4">
        <v>1</v>
      </c>
      <c r="CR135" s="10"/>
      <c r="DB135" s="7"/>
      <c r="DE135" s="4"/>
      <c r="DG135" s="4"/>
      <c r="DH135" s="4"/>
      <c r="DI135" s="4"/>
      <c r="DJ135" s="4"/>
      <c r="DK135" s="4"/>
      <c r="DL135" s="4"/>
      <c r="DM135" s="4"/>
      <c r="DN135" s="10"/>
      <c r="DO135" s="4"/>
      <c r="DP135" s="4"/>
      <c r="DQ135" s="4"/>
      <c r="DR135" s="4"/>
      <c r="DS135" s="4"/>
      <c r="DT135" s="4"/>
      <c r="DU135" s="10"/>
      <c r="DV135" s="4"/>
      <c r="DW135" s="4"/>
      <c r="DX135" s="4"/>
      <c r="DY135" s="4"/>
      <c r="EA135" s="4"/>
      <c r="EC135" s="4">
        <v>1</v>
      </c>
      <c r="ED135" s="7"/>
      <c r="EE135" s="4"/>
      <c r="EF135" s="4"/>
      <c r="EG135" s="4"/>
      <c r="EH135" s="11"/>
      <c r="EI135" s="19"/>
      <c r="EJ135" s="4"/>
      <c r="EL135" s="4"/>
      <c r="ER135" s="4"/>
      <c r="FE135" s="6"/>
      <c r="FO135" s="19"/>
      <c r="FV135" s="6"/>
      <c r="GF135" s="19"/>
    </row>
    <row r="136" spans="1:188" x14ac:dyDescent="0.2">
      <c r="A136" s="14">
        <v>38585</v>
      </c>
      <c r="B136" s="14"/>
      <c r="C136" s="14"/>
      <c r="D136" s="4">
        <v>1</v>
      </c>
      <c r="E136" s="4">
        <v>1</v>
      </c>
      <c r="J136" s="4">
        <v>1</v>
      </c>
      <c r="M136" s="4">
        <v>1</v>
      </c>
      <c r="R136" s="4">
        <v>1</v>
      </c>
      <c r="T136" s="4">
        <v>1</v>
      </c>
      <c r="Z136" s="4">
        <v>1</v>
      </c>
      <c r="AB136" s="7"/>
      <c r="AC136" s="10"/>
      <c r="BT136" s="4"/>
      <c r="BY136" s="10"/>
      <c r="CJ136" s="7"/>
      <c r="CM136" s="4"/>
      <c r="CR136" s="10"/>
      <c r="DB136" s="7"/>
      <c r="DE136" s="4"/>
      <c r="DG136" s="4"/>
      <c r="DH136" s="4"/>
      <c r="DI136" s="4"/>
      <c r="DJ136" s="4"/>
      <c r="DK136" s="4"/>
      <c r="DL136" s="4"/>
      <c r="DM136" s="4"/>
      <c r="DN136" s="10"/>
      <c r="DO136" s="4"/>
      <c r="DP136" s="4"/>
      <c r="DQ136" s="4"/>
      <c r="DR136" s="4"/>
      <c r="DS136" s="4"/>
      <c r="DT136" s="4"/>
      <c r="DU136" s="10"/>
      <c r="DV136" s="4"/>
      <c r="DW136" s="4"/>
      <c r="DX136" s="4"/>
      <c r="DY136" s="4"/>
      <c r="EA136" s="4"/>
      <c r="EC136" s="4"/>
      <c r="ED136" s="7"/>
      <c r="EE136" s="4"/>
      <c r="EF136" s="4"/>
      <c r="EG136" s="4"/>
      <c r="EH136" s="11"/>
      <c r="EI136" s="19"/>
      <c r="EJ136" s="4"/>
      <c r="EL136" s="4"/>
      <c r="ER136" s="4"/>
      <c r="FE136" s="6"/>
      <c r="FO136" s="19"/>
      <c r="FV136" s="6"/>
      <c r="GF136" s="19"/>
    </row>
    <row r="137" spans="1:188" x14ac:dyDescent="0.2">
      <c r="A137" s="14">
        <v>38592</v>
      </c>
      <c r="B137" s="14"/>
      <c r="C137" s="14"/>
      <c r="D137" s="4">
        <v>1</v>
      </c>
      <c r="E137" s="4">
        <v>1</v>
      </c>
      <c r="M137" s="4">
        <v>1</v>
      </c>
      <c r="T137" s="4">
        <v>1</v>
      </c>
      <c r="V137" s="4">
        <v>1</v>
      </c>
      <c r="Z137" s="4">
        <v>1</v>
      </c>
      <c r="AB137" s="7"/>
      <c r="AC137" s="10"/>
      <c r="BT137" s="4"/>
      <c r="BY137" s="10"/>
      <c r="CJ137" s="7"/>
      <c r="CM137" s="4"/>
      <c r="CR137" s="10"/>
      <c r="DB137" s="7"/>
      <c r="DE137" s="4"/>
      <c r="DG137" s="4"/>
      <c r="DH137" s="4"/>
      <c r="DI137" s="4"/>
      <c r="DJ137" s="4"/>
      <c r="DK137" s="4"/>
      <c r="DL137" s="4"/>
      <c r="DM137" s="4"/>
      <c r="DN137" s="10"/>
      <c r="DO137" s="4"/>
      <c r="DP137" s="4"/>
      <c r="DQ137" s="4"/>
      <c r="DR137" s="4"/>
      <c r="DS137" s="4"/>
      <c r="DT137" s="4"/>
      <c r="DU137" s="10"/>
      <c r="DV137" s="4"/>
      <c r="DW137" s="4"/>
      <c r="DX137" s="4"/>
      <c r="DY137" s="4"/>
      <c r="EA137" s="4"/>
      <c r="EC137" s="4"/>
      <c r="ED137" s="7"/>
      <c r="EE137" s="4"/>
      <c r="EF137" s="4"/>
      <c r="EG137" s="4"/>
      <c r="EH137" s="11"/>
      <c r="EI137" s="19"/>
      <c r="EJ137" s="4"/>
      <c r="EL137" s="4"/>
      <c r="ER137" s="4"/>
      <c r="FE137" s="6"/>
      <c r="FO137" s="19"/>
      <c r="FV137" s="6"/>
      <c r="GF137" s="19"/>
    </row>
    <row r="138" spans="1:188" x14ac:dyDescent="0.2">
      <c r="A138" s="14">
        <v>38599</v>
      </c>
      <c r="B138" s="14"/>
      <c r="C138" s="14"/>
      <c r="D138" s="4">
        <v>1</v>
      </c>
      <c r="E138" s="4">
        <v>1</v>
      </c>
      <c r="J138" s="4">
        <v>1</v>
      </c>
      <c r="V138" s="4">
        <v>1</v>
      </c>
      <c r="Z138" s="4">
        <v>1</v>
      </c>
      <c r="AB138" s="7"/>
      <c r="AC138" s="10"/>
      <c r="AS138" s="4">
        <v>1</v>
      </c>
      <c r="BT138" s="4"/>
      <c r="BY138" s="10"/>
      <c r="CG138" s="4">
        <v>1</v>
      </c>
      <c r="CJ138" s="7"/>
      <c r="CM138" s="4"/>
      <c r="CR138" s="10"/>
      <c r="DB138" s="7"/>
      <c r="DE138" s="4"/>
      <c r="DG138" s="4"/>
      <c r="DH138" s="4"/>
      <c r="DI138" s="4"/>
      <c r="DJ138" s="4"/>
      <c r="DK138" s="4"/>
      <c r="DL138" s="4"/>
      <c r="DM138" s="4"/>
      <c r="DN138" s="10"/>
      <c r="DO138" s="4"/>
      <c r="DP138" s="4"/>
      <c r="DQ138" s="4"/>
      <c r="DR138" s="4"/>
      <c r="DS138" s="4"/>
      <c r="DT138" s="4"/>
      <c r="DU138" s="10"/>
      <c r="DV138" s="4"/>
      <c r="DW138" s="4"/>
      <c r="DX138" s="4"/>
      <c r="DY138" s="4"/>
      <c r="EA138" s="4"/>
      <c r="EB138" s="4">
        <v>1</v>
      </c>
      <c r="EC138" s="4"/>
      <c r="ED138" s="7"/>
      <c r="EE138" s="4"/>
      <c r="EF138" s="4"/>
      <c r="EG138" s="4"/>
      <c r="EH138" s="11"/>
      <c r="EI138" s="19"/>
      <c r="EJ138" s="4"/>
      <c r="EL138" s="4"/>
      <c r="ER138" s="4"/>
      <c r="FE138" s="6"/>
      <c r="FO138" s="19"/>
      <c r="FV138" s="6"/>
      <c r="GF138" s="19"/>
    </row>
    <row r="139" spans="1:188" x14ac:dyDescent="0.2">
      <c r="A139" s="14">
        <v>38606</v>
      </c>
      <c r="B139" s="14"/>
      <c r="C139" s="14"/>
      <c r="D139" s="4">
        <v>1</v>
      </c>
      <c r="E139" s="4">
        <v>1</v>
      </c>
      <c r="J139" s="4">
        <v>1</v>
      </c>
      <c r="N139" s="20">
        <v>1</v>
      </c>
      <c r="Z139" s="4">
        <v>1</v>
      </c>
      <c r="AB139" s="7"/>
      <c r="AC139" s="10"/>
      <c r="AS139" s="4">
        <v>1</v>
      </c>
      <c r="BT139" s="4"/>
      <c r="BY139" s="10"/>
      <c r="CG139" s="4">
        <v>1</v>
      </c>
      <c r="CJ139" s="7"/>
      <c r="CM139" s="4"/>
      <c r="CQ139" s="4">
        <v>1</v>
      </c>
      <c r="CR139" s="10"/>
      <c r="DB139" s="7"/>
      <c r="DE139" s="4"/>
      <c r="DG139" s="4"/>
      <c r="DH139" s="4"/>
      <c r="DI139" s="4"/>
      <c r="DJ139" s="4"/>
      <c r="DK139" s="4"/>
      <c r="DL139" s="4"/>
      <c r="DM139" s="4"/>
      <c r="DN139" s="10"/>
      <c r="DO139" s="4"/>
      <c r="DP139" s="4"/>
      <c r="DQ139" s="4"/>
      <c r="DR139" s="4"/>
      <c r="DS139" s="4"/>
      <c r="DT139" s="4"/>
      <c r="DU139" s="10"/>
      <c r="DV139" s="4"/>
      <c r="DW139" s="4"/>
      <c r="DX139" s="4"/>
      <c r="DY139" s="4"/>
      <c r="EA139" s="4"/>
      <c r="EC139" s="4">
        <v>1</v>
      </c>
      <c r="ED139" s="7"/>
      <c r="EE139" s="4"/>
      <c r="EF139" s="4"/>
      <c r="EG139" s="4"/>
      <c r="EH139" s="11"/>
      <c r="EI139" s="19"/>
      <c r="EJ139" s="4"/>
      <c r="EL139" s="4"/>
      <c r="ER139" s="4"/>
      <c r="FE139" s="6"/>
      <c r="FO139" s="19"/>
      <c r="FV139" s="6"/>
      <c r="GF139" s="19"/>
    </row>
    <row r="140" spans="1:188" x14ac:dyDescent="0.2">
      <c r="A140" s="14">
        <v>38613</v>
      </c>
      <c r="B140" s="14"/>
      <c r="C140" s="14"/>
      <c r="D140" s="4">
        <v>1</v>
      </c>
      <c r="E140" s="4">
        <v>1</v>
      </c>
      <c r="J140" s="4">
        <v>1</v>
      </c>
      <c r="V140" s="4">
        <v>1</v>
      </c>
      <c r="AB140" s="7"/>
      <c r="AC140" s="10"/>
      <c r="BF140" s="4">
        <v>1</v>
      </c>
      <c r="BT140" s="4"/>
      <c r="BY140" s="10"/>
      <c r="CG140" s="4">
        <v>1</v>
      </c>
      <c r="CJ140" s="7"/>
      <c r="CM140" s="4"/>
      <c r="CQ140" s="4">
        <v>1</v>
      </c>
      <c r="CR140" s="10"/>
      <c r="DB140" s="7"/>
      <c r="DE140" s="4"/>
      <c r="DG140" s="4"/>
      <c r="DH140" s="4"/>
      <c r="DI140" s="4"/>
      <c r="DJ140" s="4"/>
      <c r="DK140" s="4"/>
      <c r="DL140" s="4"/>
      <c r="DM140" s="4"/>
      <c r="DN140" s="10"/>
      <c r="DO140" s="4"/>
      <c r="DP140" s="4"/>
      <c r="DQ140" s="4"/>
      <c r="DR140" s="4"/>
      <c r="DS140" s="4"/>
      <c r="DT140" s="4"/>
      <c r="DU140" s="10"/>
      <c r="DV140" s="4"/>
      <c r="DW140" s="4"/>
      <c r="DX140" s="4"/>
      <c r="DY140" s="4"/>
      <c r="EA140" s="4"/>
      <c r="EB140" s="4">
        <v>1</v>
      </c>
      <c r="EC140" s="4"/>
      <c r="ED140" s="7"/>
      <c r="EE140" s="4"/>
      <c r="EF140" s="4"/>
      <c r="EG140" s="4"/>
      <c r="EH140" s="11"/>
      <c r="EI140" s="19"/>
      <c r="EJ140" s="4"/>
      <c r="EL140" s="4"/>
      <c r="ER140" s="4"/>
      <c r="FE140" s="6"/>
      <c r="FO140" s="19"/>
      <c r="FV140" s="6"/>
      <c r="GF140" s="19"/>
    </row>
    <row r="141" spans="1:188" x14ac:dyDescent="0.2">
      <c r="A141" s="14">
        <v>38620</v>
      </c>
      <c r="B141" s="14"/>
      <c r="C141" s="14"/>
      <c r="D141" s="4">
        <v>1</v>
      </c>
      <c r="E141" s="4">
        <v>1</v>
      </c>
      <c r="M141" s="4">
        <v>1</v>
      </c>
      <c r="T141" s="4">
        <v>1</v>
      </c>
      <c r="Z141" s="4">
        <v>1</v>
      </c>
      <c r="AB141" s="7"/>
      <c r="AC141" s="10"/>
      <c r="AV141" s="4">
        <v>1</v>
      </c>
      <c r="BF141" s="4">
        <v>1</v>
      </c>
      <c r="BT141" s="4"/>
      <c r="BY141" s="10"/>
      <c r="CJ141" s="7"/>
      <c r="CM141" s="4"/>
      <c r="CQ141" s="4">
        <v>1</v>
      </c>
      <c r="CR141" s="10"/>
      <c r="DB141" s="7"/>
      <c r="DE141" s="4"/>
      <c r="DG141" s="4"/>
      <c r="DH141" s="4"/>
      <c r="DI141" s="4"/>
      <c r="DJ141" s="4"/>
      <c r="DK141" s="4"/>
      <c r="DL141" s="4"/>
      <c r="DM141" s="4"/>
      <c r="DN141" s="10"/>
      <c r="DO141" s="4"/>
      <c r="DP141" s="4"/>
      <c r="DQ141" s="4"/>
      <c r="DR141" s="4"/>
      <c r="DS141" s="4"/>
      <c r="DT141" s="4"/>
      <c r="DU141" s="10"/>
      <c r="DV141" s="4"/>
      <c r="DW141" s="4"/>
      <c r="DX141" s="4"/>
      <c r="DY141" s="4"/>
      <c r="EA141" s="4"/>
      <c r="EB141" s="4">
        <v>1</v>
      </c>
      <c r="EC141" s="4"/>
      <c r="ED141" s="7"/>
      <c r="EE141" s="4"/>
      <c r="EF141" s="4"/>
      <c r="EG141" s="4"/>
      <c r="EH141" s="11"/>
      <c r="EI141" s="19"/>
      <c r="EJ141" s="4"/>
      <c r="EL141" s="4"/>
      <c r="ER141" s="4"/>
      <c r="FE141" s="6"/>
      <c r="FO141" s="19"/>
      <c r="FV141" s="6"/>
      <c r="GF141" s="19"/>
    </row>
    <row r="142" spans="1:188" x14ac:dyDescent="0.2">
      <c r="A142" s="14">
        <v>38627</v>
      </c>
      <c r="B142" s="14"/>
      <c r="C142" s="14"/>
      <c r="D142" s="4">
        <v>1</v>
      </c>
      <c r="E142" s="4">
        <v>1</v>
      </c>
      <c r="J142" s="4">
        <v>1</v>
      </c>
      <c r="M142" s="4">
        <v>1</v>
      </c>
      <c r="T142" s="4">
        <v>1</v>
      </c>
      <c r="V142" s="4">
        <v>1</v>
      </c>
      <c r="Z142" s="4">
        <v>1</v>
      </c>
      <c r="AB142" s="7"/>
      <c r="AC142" s="10"/>
      <c r="AS142" s="4">
        <v>1</v>
      </c>
      <c r="BT142" s="4"/>
      <c r="BY142" s="10"/>
      <c r="CG142" s="4">
        <v>1</v>
      </c>
      <c r="CJ142" s="7"/>
      <c r="CL142" s="4">
        <v>1</v>
      </c>
      <c r="CM142" s="4"/>
      <c r="CR142" s="10"/>
      <c r="DB142" s="7"/>
      <c r="DE142" s="4"/>
      <c r="DG142" s="4"/>
      <c r="DH142" s="4"/>
      <c r="DI142" s="4"/>
      <c r="DJ142" s="4"/>
      <c r="DK142" s="4"/>
      <c r="DL142" s="4"/>
      <c r="DM142" s="4"/>
      <c r="DN142" s="10"/>
      <c r="DO142" s="4"/>
      <c r="DP142" s="4"/>
      <c r="DQ142" s="4"/>
      <c r="DR142" s="4"/>
      <c r="DS142" s="4"/>
      <c r="DT142" s="4"/>
      <c r="DU142" s="10"/>
      <c r="DV142" s="4"/>
      <c r="DW142" s="4"/>
      <c r="DX142" s="4"/>
      <c r="DY142" s="4"/>
      <c r="EA142" s="4"/>
      <c r="EB142" s="4">
        <v>1</v>
      </c>
      <c r="EC142" s="4"/>
      <c r="ED142" s="7"/>
      <c r="EE142" s="4"/>
      <c r="EF142" s="4"/>
      <c r="EG142" s="4"/>
      <c r="EH142" s="11"/>
      <c r="EI142" s="19"/>
      <c r="EJ142" s="4"/>
      <c r="EL142" s="4"/>
      <c r="ER142" s="4"/>
      <c r="FE142" s="6"/>
      <c r="FO142" s="19"/>
      <c r="FV142" s="6"/>
      <c r="GF142" s="19"/>
    </row>
    <row r="143" spans="1:188" x14ac:dyDescent="0.2">
      <c r="A143" s="14">
        <v>38634</v>
      </c>
      <c r="B143" s="14"/>
      <c r="C143" s="14"/>
      <c r="D143" s="4">
        <v>1</v>
      </c>
      <c r="E143" s="4">
        <v>1</v>
      </c>
      <c r="J143" s="4">
        <v>1</v>
      </c>
      <c r="T143" s="4">
        <v>1</v>
      </c>
      <c r="V143" s="4">
        <v>1</v>
      </c>
      <c r="Z143" s="4">
        <v>1</v>
      </c>
      <c r="AB143" s="7"/>
      <c r="AC143" s="10"/>
      <c r="AV143" s="4">
        <v>1</v>
      </c>
      <c r="BF143" s="4">
        <v>1</v>
      </c>
      <c r="BT143" s="4"/>
      <c r="BY143" s="10"/>
      <c r="CJ143" s="7"/>
      <c r="CM143" s="4"/>
      <c r="CQ143" s="4">
        <v>1</v>
      </c>
      <c r="CR143" s="10"/>
      <c r="DB143" s="7"/>
      <c r="DE143" s="4"/>
      <c r="DG143" s="4"/>
      <c r="DH143" s="4"/>
      <c r="DI143" s="4"/>
      <c r="DJ143" s="4"/>
      <c r="DK143" s="4"/>
      <c r="DL143" s="4"/>
      <c r="DM143" s="4"/>
      <c r="DN143" s="10"/>
      <c r="DO143" s="4"/>
      <c r="DP143" s="4"/>
      <c r="DQ143" s="4"/>
      <c r="DR143" s="4"/>
      <c r="DS143" s="4"/>
      <c r="DT143" s="4"/>
      <c r="DU143" s="10"/>
      <c r="DV143" s="4"/>
      <c r="DW143" s="4"/>
      <c r="DX143" s="4"/>
      <c r="DY143" s="4"/>
      <c r="EA143" s="4"/>
      <c r="EB143" s="4">
        <v>1</v>
      </c>
      <c r="EC143" s="4"/>
      <c r="ED143" s="7"/>
      <c r="EE143" s="4"/>
      <c r="EF143" s="4"/>
      <c r="EG143" s="4"/>
      <c r="EH143" s="11"/>
      <c r="EI143" s="19"/>
      <c r="EJ143" s="4"/>
      <c r="EL143" s="4"/>
      <c r="ER143" s="4"/>
      <c r="FE143" s="6"/>
      <c r="FO143" s="19"/>
      <c r="FV143" s="6"/>
      <c r="GF143" s="19"/>
    </row>
    <row r="144" spans="1:188" x14ac:dyDescent="0.2">
      <c r="A144" s="14">
        <v>38641</v>
      </c>
      <c r="B144" s="14"/>
      <c r="C144" s="14"/>
      <c r="D144" s="4">
        <v>1</v>
      </c>
      <c r="E144" s="4">
        <v>1</v>
      </c>
      <c r="J144" s="4">
        <v>1</v>
      </c>
      <c r="T144" s="4">
        <v>1</v>
      </c>
      <c r="V144" s="4">
        <v>1</v>
      </c>
      <c r="Z144" s="4">
        <v>1</v>
      </c>
      <c r="AB144" s="7"/>
      <c r="AC144" s="10"/>
      <c r="AS144" s="4">
        <v>1</v>
      </c>
      <c r="AV144" s="4">
        <v>1</v>
      </c>
      <c r="BT144" s="4"/>
      <c r="BY144" s="10"/>
      <c r="CJ144" s="7"/>
      <c r="CL144" s="4">
        <v>1</v>
      </c>
      <c r="CM144" s="4"/>
      <c r="CR144" s="10"/>
      <c r="DB144" s="7"/>
      <c r="DE144" s="4"/>
      <c r="DG144" s="4"/>
      <c r="DH144" s="4"/>
      <c r="DI144" s="4"/>
      <c r="DJ144" s="4"/>
      <c r="DK144" s="4"/>
      <c r="DL144" s="4"/>
      <c r="DM144" s="4"/>
      <c r="DN144" s="10"/>
      <c r="DO144" s="4"/>
      <c r="DP144" s="4"/>
      <c r="DQ144" s="4"/>
      <c r="DR144" s="4"/>
      <c r="DS144" s="4"/>
      <c r="DT144" s="4"/>
      <c r="DU144" s="10"/>
      <c r="DV144" s="4"/>
      <c r="DW144" s="4"/>
      <c r="DX144" s="4"/>
      <c r="DY144" s="4"/>
      <c r="EA144" s="4"/>
      <c r="EB144" s="4">
        <v>1</v>
      </c>
      <c r="EC144" s="4"/>
      <c r="ED144" s="7"/>
      <c r="EE144" s="4"/>
      <c r="EF144" s="4"/>
      <c r="EG144" s="4"/>
      <c r="EH144" s="11"/>
      <c r="EI144" s="19"/>
      <c r="EJ144" s="4"/>
      <c r="EL144" s="4"/>
      <c r="ER144" s="4"/>
      <c r="FE144" s="6"/>
      <c r="FO144" s="19"/>
      <c r="FV144" s="6"/>
      <c r="GF144" s="19"/>
    </row>
    <row r="145" spans="1:188" x14ac:dyDescent="0.2">
      <c r="A145" s="14">
        <v>38648</v>
      </c>
      <c r="B145" s="14"/>
      <c r="C145" s="14"/>
      <c r="D145" s="4">
        <v>1</v>
      </c>
      <c r="E145" s="4">
        <v>1</v>
      </c>
      <c r="J145" s="4">
        <v>1</v>
      </c>
      <c r="M145" s="4">
        <v>1</v>
      </c>
      <c r="T145" s="4">
        <v>1</v>
      </c>
      <c r="V145" s="4">
        <v>1</v>
      </c>
      <c r="Z145" s="4">
        <v>1</v>
      </c>
      <c r="AB145" s="7"/>
      <c r="AC145" s="10"/>
      <c r="AS145" s="4">
        <v>1</v>
      </c>
      <c r="BT145" s="4"/>
      <c r="BU145" s="4">
        <v>1</v>
      </c>
      <c r="BY145" s="10"/>
      <c r="CH145" s="4">
        <v>1</v>
      </c>
      <c r="CJ145" s="7"/>
      <c r="CM145" s="4"/>
      <c r="CQ145" s="4">
        <v>1</v>
      </c>
      <c r="CR145" s="10"/>
      <c r="DB145" s="7"/>
      <c r="DE145" s="4"/>
      <c r="DG145" s="4"/>
      <c r="DH145" s="4"/>
      <c r="DI145" s="4"/>
      <c r="DJ145" s="4"/>
      <c r="DK145" s="4"/>
      <c r="DL145" s="4"/>
      <c r="DM145" s="4"/>
      <c r="DN145" s="10"/>
      <c r="DO145" s="4"/>
      <c r="DP145" s="4"/>
      <c r="DQ145" s="4"/>
      <c r="DR145" s="4"/>
      <c r="DS145" s="4"/>
      <c r="DT145" s="4"/>
      <c r="DU145" s="10"/>
      <c r="DV145" s="4"/>
      <c r="DW145" s="4"/>
      <c r="DX145" s="4"/>
      <c r="DY145" s="4"/>
      <c r="EA145" s="4"/>
      <c r="EB145" s="4">
        <v>1</v>
      </c>
      <c r="EC145" s="4"/>
      <c r="ED145" s="7"/>
      <c r="EE145" s="4"/>
      <c r="EF145" s="4"/>
      <c r="EG145" s="4"/>
      <c r="EH145" s="11"/>
      <c r="EI145" s="19"/>
      <c r="EJ145" s="4"/>
      <c r="EL145" s="4"/>
      <c r="ER145" s="4"/>
      <c r="FE145" s="6"/>
      <c r="FO145" s="19"/>
      <c r="FV145" s="6"/>
      <c r="GF145" s="19"/>
    </row>
    <row r="146" spans="1:188" x14ac:dyDescent="0.2">
      <c r="A146" s="14">
        <v>38655</v>
      </c>
      <c r="B146" s="14"/>
      <c r="C146" s="14"/>
      <c r="D146" s="4">
        <v>1</v>
      </c>
      <c r="E146" s="4">
        <v>1</v>
      </c>
      <c r="J146" s="4">
        <v>1</v>
      </c>
      <c r="N146" s="20">
        <v>1</v>
      </c>
      <c r="T146" s="4">
        <v>1</v>
      </c>
      <c r="Z146" s="4">
        <v>1</v>
      </c>
      <c r="AB146" s="7"/>
      <c r="AC146" s="10"/>
      <c r="AS146" s="4">
        <v>1</v>
      </c>
      <c r="BT146" s="4"/>
      <c r="BY146" s="10"/>
      <c r="CG146" s="4">
        <v>1</v>
      </c>
      <c r="CJ146" s="7"/>
      <c r="CL146" s="4">
        <v>1</v>
      </c>
      <c r="CM146" s="4"/>
      <c r="CR146" s="10"/>
      <c r="DB146" s="7"/>
      <c r="DE146" s="4"/>
      <c r="DG146" s="4"/>
      <c r="DH146" s="4"/>
      <c r="DI146" s="4"/>
      <c r="DJ146" s="4"/>
      <c r="DK146" s="4"/>
      <c r="DL146" s="4"/>
      <c r="DM146" s="4"/>
      <c r="DN146" s="10"/>
      <c r="DO146" s="4"/>
      <c r="DP146" s="4"/>
      <c r="DQ146" s="4"/>
      <c r="DR146" s="4"/>
      <c r="DS146" s="4"/>
      <c r="DT146" s="4"/>
      <c r="DU146" s="10"/>
      <c r="DV146" s="4"/>
      <c r="DW146" s="4"/>
      <c r="DX146" s="4"/>
      <c r="DY146" s="4"/>
      <c r="EA146" s="4"/>
      <c r="EB146" s="4">
        <v>1</v>
      </c>
      <c r="EC146" s="4"/>
      <c r="ED146" s="7"/>
      <c r="EE146" s="4"/>
      <c r="EF146" s="4"/>
      <c r="EG146" s="4"/>
      <c r="EH146" s="11"/>
      <c r="EI146" s="19"/>
      <c r="EJ146" s="4"/>
      <c r="EL146" s="4"/>
      <c r="ER146" s="4"/>
      <c r="FE146" s="6"/>
      <c r="FO146" s="19"/>
      <c r="FV146" s="6"/>
      <c r="GF146" s="19"/>
    </row>
    <row r="147" spans="1:188" x14ac:dyDescent="0.2">
      <c r="A147" s="14">
        <v>38662</v>
      </c>
      <c r="B147" s="14"/>
      <c r="C147" s="14"/>
      <c r="D147" s="4">
        <v>1</v>
      </c>
      <c r="E147" s="4">
        <v>1</v>
      </c>
      <c r="J147" s="4">
        <v>1</v>
      </c>
      <c r="V147" s="4">
        <v>1</v>
      </c>
      <c r="Z147" s="4">
        <v>1</v>
      </c>
      <c r="AB147" s="7"/>
      <c r="AC147" s="10"/>
      <c r="BF147" s="4">
        <v>1</v>
      </c>
      <c r="BT147" s="4"/>
      <c r="BY147" s="10"/>
      <c r="CH147" s="4">
        <v>1</v>
      </c>
      <c r="CJ147" s="7"/>
      <c r="CM147" s="4"/>
      <c r="CQ147" s="4">
        <v>1</v>
      </c>
      <c r="CR147" s="10"/>
      <c r="DB147" s="7"/>
      <c r="DE147" s="4"/>
      <c r="DG147" s="4"/>
      <c r="DH147" s="4"/>
      <c r="DI147" s="4"/>
      <c r="DJ147" s="4"/>
      <c r="DK147" s="4"/>
      <c r="DL147" s="4"/>
      <c r="DM147" s="4"/>
      <c r="DN147" s="10"/>
      <c r="DO147" s="4"/>
      <c r="DP147" s="4"/>
      <c r="DQ147" s="4"/>
      <c r="DR147" s="4"/>
      <c r="DS147" s="4"/>
      <c r="DT147" s="4"/>
      <c r="DU147" s="10"/>
      <c r="DV147" s="4"/>
      <c r="DW147" s="4"/>
      <c r="DX147" s="4"/>
      <c r="DY147" s="4"/>
      <c r="EA147" s="4"/>
      <c r="EB147" s="4">
        <v>1</v>
      </c>
      <c r="EC147" s="4"/>
      <c r="ED147" s="7"/>
      <c r="EE147" s="4"/>
      <c r="EF147" s="4"/>
      <c r="EG147" s="4"/>
      <c r="EH147" s="11"/>
      <c r="EI147" s="19"/>
      <c r="EJ147" s="4"/>
      <c r="EL147" s="4"/>
      <c r="ER147" s="4"/>
      <c r="FE147" s="6"/>
      <c r="FO147" s="19"/>
      <c r="FV147" s="6"/>
      <c r="GF147" s="19"/>
    </row>
    <row r="148" spans="1:188" x14ac:dyDescent="0.2">
      <c r="A148" s="14">
        <v>38669</v>
      </c>
      <c r="B148" s="14"/>
      <c r="C148" s="14"/>
      <c r="D148" s="4">
        <v>1</v>
      </c>
      <c r="E148" s="4">
        <v>1</v>
      </c>
      <c r="J148" s="4">
        <v>1</v>
      </c>
      <c r="V148" s="4">
        <v>1</v>
      </c>
      <c r="Z148" s="4">
        <v>1</v>
      </c>
      <c r="AB148" s="7"/>
      <c r="AC148" s="10"/>
      <c r="AS148" s="4">
        <v>1</v>
      </c>
      <c r="AV148" s="4">
        <v>1</v>
      </c>
      <c r="BT148" s="4"/>
      <c r="BY148" s="10"/>
      <c r="CJ148" s="7"/>
      <c r="CL148" s="4">
        <v>1</v>
      </c>
      <c r="CM148" s="4"/>
      <c r="CR148" s="10"/>
      <c r="DB148" s="7"/>
      <c r="DE148" s="4"/>
      <c r="DG148" s="4"/>
      <c r="DH148" s="4"/>
      <c r="DI148" s="4"/>
      <c r="DJ148" s="4"/>
      <c r="DK148" s="4"/>
      <c r="DL148" s="4"/>
      <c r="DM148" s="4"/>
      <c r="DN148" s="10"/>
      <c r="DO148" s="4"/>
      <c r="DP148" s="4"/>
      <c r="DQ148" s="4"/>
      <c r="DR148" s="4"/>
      <c r="DS148" s="4"/>
      <c r="DT148" s="4"/>
      <c r="DU148" s="10"/>
      <c r="DV148" s="4"/>
      <c r="DW148" s="4"/>
      <c r="DX148" s="4"/>
      <c r="DY148" s="4"/>
      <c r="EA148" s="4"/>
      <c r="EB148" s="4">
        <v>1</v>
      </c>
      <c r="EC148" s="4"/>
      <c r="ED148" s="7"/>
      <c r="EE148" s="4"/>
      <c r="EF148" s="4"/>
      <c r="EG148" s="4"/>
      <c r="EH148" s="11"/>
      <c r="EI148" s="19"/>
      <c r="EJ148" s="4"/>
      <c r="EL148" s="4"/>
      <c r="ER148" s="4"/>
      <c r="FE148" s="6"/>
      <c r="FO148" s="19"/>
      <c r="FV148" s="6"/>
      <c r="GF148" s="19"/>
    </row>
    <row r="149" spans="1:188" x14ac:dyDescent="0.2">
      <c r="A149" s="14">
        <v>38676</v>
      </c>
      <c r="B149" s="14"/>
      <c r="C149" s="14"/>
      <c r="D149" s="4">
        <v>1</v>
      </c>
      <c r="E149" s="4">
        <v>1</v>
      </c>
      <c r="J149" s="4">
        <v>1</v>
      </c>
      <c r="T149" s="4">
        <v>1</v>
      </c>
      <c r="V149" s="4">
        <v>1</v>
      </c>
      <c r="Z149" s="4">
        <v>1</v>
      </c>
      <c r="AB149" s="7"/>
      <c r="AC149" s="10"/>
      <c r="AV149" s="4">
        <v>1</v>
      </c>
      <c r="BF149" s="4">
        <v>1</v>
      </c>
      <c r="BT149" s="4"/>
      <c r="BY149" s="10"/>
      <c r="CJ149" s="7"/>
      <c r="CM149" s="4"/>
      <c r="CQ149" s="4">
        <v>1</v>
      </c>
      <c r="CR149" s="10"/>
      <c r="DB149" s="7"/>
      <c r="DE149" s="4"/>
      <c r="DG149" s="4"/>
      <c r="DH149" s="4"/>
      <c r="DI149" s="4"/>
      <c r="DJ149" s="4"/>
      <c r="DK149" s="4"/>
      <c r="DL149" s="4"/>
      <c r="DM149" s="4"/>
      <c r="DN149" s="10"/>
      <c r="DO149" s="4"/>
      <c r="DP149" s="4"/>
      <c r="DQ149" s="4"/>
      <c r="DR149" s="4"/>
      <c r="DS149" s="4"/>
      <c r="DT149" s="4"/>
      <c r="DU149" s="10"/>
      <c r="DV149" s="4"/>
      <c r="DW149" s="4"/>
      <c r="DX149" s="4"/>
      <c r="DY149" s="4"/>
      <c r="EA149" s="4"/>
      <c r="EB149" s="4">
        <v>1</v>
      </c>
      <c r="EC149" s="4"/>
      <c r="ED149" s="7"/>
      <c r="EE149" s="4"/>
      <c r="EF149" s="4"/>
      <c r="EG149" s="4"/>
      <c r="EH149" s="11"/>
      <c r="EI149" s="19"/>
      <c r="EJ149" s="4"/>
      <c r="EL149" s="4"/>
      <c r="ER149" s="4"/>
      <c r="FE149" s="6"/>
      <c r="FO149" s="19"/>
      <c r="FV149" s="6"/>
      <c r="GF149" s="19"/>
    </row>
    <row r="150" spans="1:188" x14ac:dyDescent="0.2">
      <c r="A150" s="14">
        <v>38683</v>
      </c>
      <c r="B150" s="14"/>
      <c r="C150" s="14"/>
      <c r="D150" s="4">
        <v>1</v>
      </c>
      <c r="E150" s="4">
        <v>1</v>
      </c>
      <c r="J150" s="4">
        <v>1</v>
      </c>
      <c r="V150" s="4">
        <v>1</v>
      </c>
      <c r="Z150" s="4">
        <v>1</v>
      </c>
      <c r="AB150" s="7"/>
      <c r="AC150" s="10"/>
      <c r="AS150" s="4">
        <v>1</v>
      </c>
      <c r="BT150" s="4"/>
      <c r="BY150" s="10"/>
      <c r="CH150" s="4">
        <v>1</v>
      </c>
      <c r="CJ150" s="7"/>
      <c r="CL150" s="4">
        <v>1</v>
      </c>
      <c r="CM150" s="4"/>
      <c r="CR150" s="10"/>
      <c r="DB150" s="7"/>
      <c r="DE150" s="4"/>
      <c r="DG150" s="4"/>
      <c r="DH150" s="4"/>
      <c r="DI150" s="4"/>
      <c r="DJ150" s="4"/>
      <c r="DK150" s="4"/>
      <c r="DL150" s="4"/>
      <c r="DM150" s="4"/>
      <c r="DN150" s="10"/>
      <c r="DO150" s="4"/>
      <c r="DP150" s="4"/>
      <c r="DQ150" s="4"/>
      <c r="DR150" s="4"/>
      <c r="DS150" s="4"/>
      <c r="DT150" s="4"/>
      <c r="DU150" s="10"/>
      <c r="DV150" s="4"/>
      <c r="DW150" s="4"/>
      <c r="DX150" s="4"/>
      <c r="DY150" s="4"/>
      <c r="EA150" s="4"/>
      <c r="EB150" s="4">
        <v>1</v>
      </c>
      <c r="EC150" s="4"/>
      <c r="ED150" s="7"/>
      <c r="EE150" s="4"/>
      <c r="EF150" s="4"/>
      <c r="EG150" s="4"/>
      <c r="EH150" s="11"/>
      <c r="EI150" s="19"/>
      <c r="EJ150" s="4"/>
      <c r="EL150" s="4"/>
      <c r="ER150" s="4"/>
      <c r="FE150" s="6"/>
      <c r="FO150" s="19"/>
      <c r="FV150" s="6"/>
      <c r="GF150" s="19"/>
    </row>
    <row r="151" spans="1:188" x14ac:dyDescent="0.2">
      <c r="A151" s="14">
        <v>38690</v>
      </c>
      <c r="B151" s="14"/>
      <c r="C151" s="14"/>
      <c r="D151" s="4">
        <v>1</v>
      </c>
      <c r="E151" s="4">
        <v>1</v>
      </c>
      <c r="J151" s="4">
        <v>1</v>
      </c>
      <c r="M151" s="4">
        <v>1</v>
      </c>
      <c r="V151" s="4">
        <v>1</v>
      </c>
      <c r="Z151" s="4">
        <v>1</v>
      </c>
      <c r="AB151" s="7"/>
      <c r="AC151" s="10"/>
      <c r="BT151" s="4"/>
      <c r="BY151" s="10"/>
      <c r="CG151" s="4">
        <v>1</v>
      </c>
      <c r="CH151" s="4">
        <v>1</v>
      </c>
      <c r="CJ151" s="7"/>
      <c r="CM151" s="4"/>
      <c r="CQ151" s="4">
        <v>1</v>
      </c>
      <c r="CR151" s="10"/>
      <c r="DB151" s="7"/>
      <c r="DE151" s="4"/>
      <c r="DG151" s="4"/>
      <c r="DH151" s="4"/>
      <c r="DI151" s="4"/>
      <c r="DJ151" s="4"/>
      <c r="DK151" s="4"/>
      <c r="DL151" s="4"/>
      <c r="DM151" s="4"/>
      <c r="DN151" s="10"/>
      <c r="DO151" s="4"/>
      <c r="DP151" s="4"/>
      <c r="DQ151" s="4"/>
      <c r="DR151" s="4"/>
      <c r="DS151" s="4"/>
      <c r="DT151" s="4"/>
      <c r="DU151" s="10"/>
      <c r="DV151" s="4"/>
      <c r="DW151" s="4"/>
      <c r="DX151" s="4"/>
      <c r="DY151" s="4"/>
      <c r="EA151" s="4"/>
      <c r="EB151" s="4">
        <v>1</v>
      </c>
      <c r="EC151" s="4"/>
      <c r="ED151" s="7"/>
      <c r="EE151" s="4"/>
      <c r="EF151" s="4"/>
      <c r="EG151" s="4"/>
      <c r="EH151" s="11"/>
      <c r="EI151" s="19"/>
      <c r="EJ151" s="4"/>
      <c r="EL151" s="4"/>
      <c r="ER151" s="4"/>
      <c r="FE151" s="6"/>
      <c r="FO151" s="19"/>
      <c r="FV151" s="6"/>
      <c r="GF151" s="19"/>
    </row>
    <row r="152" spans="1:188" x14ac:dyDescent="0.2">
      <c r="A152" s="14">
        <v>38697</v>
      </c>
      <c r="B152" s="14"/>
      <c r="C152" s="14"/>
      <c r="D152" s="4">
        <v>1</v>
      </c>
      <c r="E152" s="4">
        <v>1</v>
      </c>
      <c r="J152" s="4">
        <v>1</v>
      </c>
      <c r="T152" s="4">
        <v>1</v>
      </c>
      <c r="V152" s="4">
        <v>1</v>
      </c>
      <c r="Z152" s="4">
        <v>1</v>
      </c>
      <c r="AB152" s="7"/>
      <c r="AC152" s="10"/>
      <c r="BT152" s="4"/>
      <c r="BY152" s="10"/>
      <c r="CG152" s="4">
        <v>1</v>
      </c>
      <c r="CH152" s="4">
        <v>1</v>
      </c>
      <c r="CJ152" s="7"/>
      <c r="CL152" s="4">
        <v>1</v>
      </c>
      <c r="CM152" s="4"/>
      <c r="CR152" s="10"/>
      <c r="DB152" s="7"/>
      <c r="DE152" s="4"/>
      <c r="DG152" s="4"/>
      <c r="DH152" s="4"/>
      <c r="DI152" s="4"/>
      <c r="DJ152" s="4"/>
      <c r="DK152" s="4"/>
      <c r="DL152" s="4"/>
      <c r="DM152" s="4"/>
      <c r="DN152" s="10"/>
      <c r="DO152" s="4"/>
      <c r="DP152" s="4"/>
      <c r="DQ152" s="4"/>
      <c r="DR152" s="4"/>
      <c r="DS152" s="4"/>
      <c r="DT152" s="4"/>
      <c r="DU152" s="10"/>
      <c r="DV152" s="4"/>
      <c r="DW152" s="4"/>
      <c r="DX152" s="4"/>
      <c r="DY152" s="4"/>
      <c r="EA152" s="4"/>
      <c r="EB152" s="4">
        <v>1</v>
      </c>
      <c r="EC152" s="4"/>
      <c r="ED152" s="7"/>
      <c r="EE152" s="4"/>
      <c r="EF152" s="4"/>
      <c r="EG152" s="4"/>
      <c r="EH152" s="11"/>
      <c r="EI152" s="19"/>
      <c r="EJ152" s="4"/>
      <c r="EL152" s="4"/>
      <c r="ER152" s="4"/>
      <c r="FE152" s="6"/>
      <c r="FO152" s="19"/>
      <c r="FV152" s="6"/>
      <c r="GF152" s="19"/>
    </row>
    <row r="153" spans="1:188" x14ac:dyDescent="0.2">
      <c r="A153" s="14">
        <v>38704</v>
      </c>
      <c r="B153" s="14"/>
      <c r="C153" s="14"/>
      <c r="D153" s="4">
        <v>1</v>
      </c>
      <c r="E153" s="4">
        <v>1</v>
      </c>
      <c r="J153" s="4">
        <v>1</v>
      </c>
      <c r="T153" s="4">
        <v>1</v>
      </c>
      <c r="V153" s="4">
        <v>1</v>
      </c>
      <c r="Z153" s="4">
        <v>1</v>
      </c>
      <c r="AB153" s="7"/>
      <c r="AC153" s="10"/>
      <c r="AS153" s="4">
        <v>1</v>
      </c>
      <c r="BT153" s="4"/>
      <c r="BY153" s="10"/>
      <c r="CH153" s="4">
        <v>1</v>
      </c>
      <c r="CJ153" s="7"/>
      <c r="CM153" s="4"/>
      <c r="CQ153" s="4">
        <v>1</v>
      </c>
      <c r="CR153" s="10"/>
      <c r="DB153" s="7"/>
      <c r="DE153" s="4"/>
      <c r="DG153" s="4"/>
      <c r="DH153" s="4"/>
      <c r="DI153" s="4"/>
      <c r="DJ153" s="4"/>
      <c r="DK153" s="4"/>
      <c r="DL153" s="4"/>
      <c r="DM153" s="4"/>
      <c r="DN153" s="10"/>
      <c r="DO153" s="4"/>
      <c r="DP153" s="4"/>
      <c r="DQ153" s="4"/>
      <c r="DR153" s="4"/>
      <c r="DS153" s="4"/>
      <c r="DT153" s="4"/>
      <c r="DU153" s="10"/>
      <c r="DV153" s="4"/>
      <c r="DW153" s="4"/>
      <c r="DX153" s="4"/>
      <c r="DY153" s="4"/>
      <c r="EA153" s="4"/>
      <c r="EB153" s="4">
        <v>1</v>
      </c>
      <c r="EC153" s="4"/>
      <c r="ED153" s="7"/>
      <c r="EE153" s="4"/>
      <c r="EF153" s="4"/>
      <c r="EG153" s="4"/>
      <c r="EH153" s="11"/>
      <c r="EI153" s="19"/>
      <c r="EJ153" s="4"/>
      <c r="EL153" s="4"/>
      <c r="ER153" s="4"/>
      <c r="FE153" s="6"/>
      <c r="FO153" s="19"/>
      <c r="FV153" s="6"/>
      <c r="GF153" s="19"/>
    </row>
    <row r="154" spans="1:188" s="16" customFormat="1" x14ac:dyDescent="0.2">
      <c r="A154" s="15">
        <v>38712</v>
      </c>
      <c r="B154" s="15"/>
      <c r="C154" s="15"/>
      <c r="D154" s="5">
        <v>1</v>
      </c>
      <c r="E154" s="5">
        <v>1</v>
      </c>
      <c r="F154" s="5"/>
      <c r="G154" s="5"/>
      <c r="H154" s="5"/>
      <c r="I154" s="5"/>
      <c r="J154" s="5">
        <v>1</v>
      </c>
      <c r="K154" s="5"/>
      <c r="L154" s="5">
        <v>1</v>
      </c>
      <c r="M154" s="5"/>
      <c r="N154" s="5"/>
      <c r="O154" s="5"/>
      <c r="P154" s="5"/>
      <c r="Q154" s="5"/>
      <c r="R154" s="5">
        <v>1</v>
      </c>
      <c r="S154" s="5"/>
      <c r="T154" s="5"/>
      <c r="U154" s="5"/>
      <c r="V154" s="5">
        <v>1</v>
      </c>
      <c r="W154" s="5"/>
      <c r="X154" s="5"/>
      <c r="Y154" s="5"/>
      <c r="Z154" s="5">
        <v>1</v>
      </c>
      <c r="AA154" s="5"/>
      <c r="AB154" s="7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>
        <v>1</v>
      </c>
      <c r="CH154" s="5"/>
      <c r="CI154" s="5"/>
      <c r="CJ154" s="7"/>
      <c r="CK154" s="5"/>
      <c r="CL154" s="5">
        <v>1</v>
      </c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7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>
        <v>1</v>
      </c>
      <c r="ED154" s="7"/>
      <c r="EE154" s="5"/>
      <c r="EF154" s="5"/>
      <c r="EG154" s="5"/>
      <c r="EH154" s="11"/>
      <c r="EI154" s="5"/>
      <c r="EJ154" s="5"/>
      <c r="EL154" s="5"/>
      <c r="ER154" s="5"/>
      <c r="FO154" s="19"/>
      <c r="GF154" s="19"/>
    </row>
    <row r="155" spans="1:188" x14ac:dyDescent="0.2">
      <c r="A155" s="14">
        <v>38725</v>
      </c>
      <c r="D155" s="4">
        <v>1</v>
      </c>
      <c r="E155" s="4">
        <v>1</v>
      </c>
      <c r="J155" s="4">
        <v>1</v>
      </c>
      <c r="V155" s="4">
        <v>1</v>
      </c>
      <c r="AB155" s="7"/>
      <c r="AC155" s="10"/>
      <c r="BT155" s="4"/>
      <c r="BY155" s="10"/>
      <c r="CG155" s="4">
        <v>1</v>
      </c>
      <c r="CH155" s="4">
        <v>1</v>
      </c>
      <c r="CJ155" s="7"/>
      <c r="CM155" s="4"/>
      <c r="CN155" s="10"/>
      <c r="CQ155" s="4">
        <v>1</v>
      </c>
      <c r="CR155" s="10"/>
      <c r="DB155" s="7"/>
      <c r="DE155" s="4"/>
      <c r="DG155" s="4"/>
      <c r="DH155" s="4"/>
      <c r="DI155" s="4"/>
      <c r="DJ155" s="4"/>
      <c r="DK155" s="4"/>
      <c r="DL155" s="4"/>
      <c r="DM155" s="4"/>
      <c r="DN155" s="10"/>
      <c r="DO155" s="4"/>
      <c r="DP155" s="19"/>
      <c r="DQ155" s="19"/>
      <c r="DR155" s="19"/>
      <c r="DS155" s="19"/>
      <c r="DT155" s="19"/>
      <c r="DU155" s="19"/>
      <c r="DV155" s="19"/>
      <c r="DW155" s="19"/>
      <c r="DX155" s="19"/>
      <c r="DY155" s="4"/>
      <c r="EA155" s="4"/>
      <c r="EB155" s="4">
        <v>1</v>
      </c>
      <c r="EC155" s="4"/>
      <c r="ED155" s="7"/>
      <c r="EE155" s="4"/>
      <c r="EH155" s="11"/>
      <c r="EI155" s="19"/>
      <c r="EJ155" s="4"/>
      <c r="EL155" s="4"/>
      <c r="ER155" s="4"/>
      <c r="FE155" s="6"/>
      <c r="FO155" s="19"/>
      <c r="FV155" s="6"/>
      <c r="GF155" s="19"/>
    </row>
    <row r="156" spans="1:188" x14ac:dyDescent="0.2">
      <c r="A156" s="14">
        <v>38732</v>
      </c>
      <c r="D156" s="4">
        <v>1</v>
      </c>
      <c r="E156" s="4">
        <v>1</v>
      </c>
      <c r="J156" s="4">
        <v>1</v>
      </c>
      <c r="T156" s="4">
        <v>1</v>
      </c>
      <c r="V156" s="4">
        <v>1</v>
      </c>
      <c r="AB156" s="7"/>
      <c r="AC156" s="10"/>
      <c r="AS156" s="4">
        <v>1</v>
      </c>
      <c r="BT156" s="4"/>
      <c r="BY156" s="10"/>
      <c r="CH156" s="4">
        <v>1</v>
      </c>
      <c r="CJ156" s="7"/>
      <c r="CM156" s="4"/>
      <c r="CN156" s="10"/>
      <c r="CQ156" s="4">
        <v>1</v>
      </c>
      <c r="CR156" s="10"/>
      <c r="DB156" s="7"/>
      <c r="DE156" s="4"/>
      <c r="DG156" s="4"/>
      <c r="DH156" s="4"/>
      <c r="DI156" s="4"/>
      <c r="DJ156" s="4"/>
      <c r="DK156" s="4"/>
      <c r="DL156" s="4"/>
      <c r="DM156" s="4"/>
      <c r="DN156" s="10"/>
      <c r="DO156" s="4"/>
      <c r="DP156" s="19"/>
      <c r="DQ156" s="19"/>
      <c r="DR156" s="19"/>
      <c r="DS156" s="19"/>
      <c r="DT156" s="19"/>
      <c r="DU156" s="19"/>
      <c r="DV156" s="19"/>
      <c r="DW156" s="19"/>
      <c r="DX156" s="19"/>
      <c r="DY156" s="4"/>
      <c r="EA156" s="4"/>
      <c r="EB156" s="4">
        <v>1</v>
      </c>
      <c r="EC156" s="4"/>
      <c r="ED156" s="7"/>
      <c r="EE156" s="4"/>
      <c r="EH156" s="11"/>
      <c r="EI156" s="19"/>
      <c r="EJ156" s="4"/>
      <c r="EL156" s="4"/>
      <c r="ER156" s="4"/>
      <c r="FE156" s="6"/>
      <c r="FO156" s="19"/>
      <c r="FV156" s="6"/>
      <c r="GF156" s="19"/>
    </row>
    <row r="157" spans="1:188" x14ac:dyDescent="0.2">
      <c r="A157" s="14">
        <v>38739</v>
      </c>
      <c r="D157" s="4">
        <v>1</v>
      </c>
      <c r="E157" s="4">
        <v>1</v>
      </c>
      <c r="J157" s="4">
        <v>1</v>
      </c>
      <c r="V157" s="4">
        <v>1</v>
      </c>
      <c r="AB157" s="7"/>
      <c r="AC157" s="10"/>
      <c r="BT157" s="4"/>
      <c r="BY157" s="10"/>
      <c r="CG157" s="4">
        <v>1</v>
      </c>
      <c r="CH157" s="4">
        <v>1</v>
      </c>
      <c r="CJ157" s="7"/>
      <c r="CL157" s="4">
        <v>1</v>
      </c>
      <c r="CM157" s="4"/>
      <c r="CN157" s="10"/>
      <c r="CR157" s="10"/>
      <c r="DB157" s="7"/>
      <c r="DE157" s="4"/>
      <c r="DG157" s="4"/>
      <c r="DH157" s="4"/>
      <c r="DI157" s="4"/>
      <c r="DJ157" s="4"/>
      <c r="DK157" s="4"/>
      <c r="DL157" s="4"/>
      <c r="DM157" s="4"/>
      <c r="DN157" s="10"/>
      <c r="DO157" s="4"/>
      <c r="DP157" s="19"/>
      <c r="DQ157" s="19"/>
      <c r="DR157" s="19"/>
      <c r="DS157" s="19"/>
      <c r="DT157" s="19"/>
      <c r="DU157" s="19"/>
      <c r="DV157" s="19"/>
      <c r="DW157" s="19"/>
      <c r="DX157" s="19"/>
      <c r="DY157" s="4"/>
      <c r="EA157" s="4"/>
      <c r="EB157" s="4">
        <v>1</v>
      </c>
      <c r="EC157" s="4"/>
      <c r="ED157" s="7"/>
      <c r="EE157" s="4"/>
      <c r="EH157" s="11"/>
      <c r="EI157" s="19"/>
      <c r="EJ157" s="4"/>
      <c r="EL157" s="4"/>
      <c r="ER157" s="4"/>
      <c r="FE157" s="6"/>
      <c r="FO157" s="19"/>
      <c r="FV157" s="6"/>
      <c r="GF157" s="19"/>
    </row>
    <row r="158" spans="1:188" x14ac:dyDescent="0.2">
      <c r="A158" s="14">
        <v>38746</v>
      </c>
      <c r="D158" s="4">
        <v>1</v>
      </c>
      <c r="E158" s="4">
        <v>1</v>
      </c>
      <c r="J158" s="4">
        <v>1</v>
      </c>
      <c r="M158" s="4">
        <v>1</v>
      </c>
      <c r="Z158" s="4">
        <v>1</v>
      </c>
      <c r="AB158" s="7"/>
      <c r="AC158" s="10"/>
      <c r="AS158" s="4">
        <v>1</v>
      </c>
      <c r="AV158" s="4">
        <v>1</v>
      </c>
      <c r="BT158" s="4"/>
      <c r="BY158" s="10"/>
      <c r="CJ158" s="7"/>
      <c r="CM158" s="4"/>
      <c r="CN158" s="10"/>
      <c r="CQ158" s="4">
        <v>1</v>
      </c>
      <c r="CR158" s="10"/>
      <c r="DB158" s="7"/>
      <c r="DE158" s="4"/>
      <c r="DG158" s="4"/>
      <c r="DH158" s="4"/>
      <c r="DI158" s="4"/>
      <c r="DJ158" s="4"/>
      <c r="DK158" s="4"/>
      <c r="DL158" s="4"/>
      <c r="DM158" s="4"/>
      <c r="DN158" s="10"/>
      <c r="DO158" s="4"/>
      <c r="DP158" s="19"/>
      <c r="DQ158" s="19"/>
      <c r="DR158" s="19"/>
      <c r="DS158" s="19"/>
      <c r="DT158" s="19"/>
      <c r="DU158" s="19"/>
      <c r="DV158" s="19"/>
      <c r="DW158" s="19"/>
      <c r="DX158" s="19"/>
      <c r="DY158" s="4"/>
      <c r="EA158" s="4"/>
      <c r="EB158" s="4">
        <v>1</v>
      </c>
      <c r="EC158" s="4"/>
      <c r="ED158" s="7"/>
      <c r="EE158" s="4"/>
      <c r="EH158" s="11"/>
      <c r="EI158" s="19"/>
      <c r="EJ158" s="4"/>
      <c r="EL158" s="4"/>
      <c r="ER158" s="4"/>
      <c r="FE158" s="6"/>
      <c r="FO158" s="19"/>
      <c r="FV158" s="6"/>
      <c r="GF158" s="19"/>
    </row>
    <row r="159" spans="1:188" x14ac:dyDescent="0.2">
      <c r="A159" s="14">
        <v>38753</v>
      </c>
      <c r="D159" s="4">
        <v>1</v>
      </c>
      <c r="E159" s="4">
        <v>1</v>
      </c>
      <c r="J159" s="4">
        <v>1</v>
      </c>
      <c r="M159" s="4">
        <v>1</v>
      </c>
      <c r="T159" s="4">
        <v>1</v>
      </c>
      <c r="V159" s="4">
        <v>1</v>
      </c>
      <c r="Z159" s="4">
        <v>1</v>
      </c>
      <c r="AB159" s="7"/>
      <c r="AC159" s="10"/>
      <c r="AV159" s="4">
        <v>1</v>
      </c>
      <c r="BT159" s="4"/>
      <c r="BY159" s="10"/>
      <c r="CG159" s="4">
        <v>1</v>
      </c>
      <c r="CJ159" s="7"/>
      <c r="CL159" s="4">
        <v>1</v>
      </c>
      <c r="CM159" s="4"/>
      <c r="CN159" s="10"/>
      <c r="CR159" s="10"/>
      <c r="DB159" s="7"/>
      <c r="DE159" s="4"/>
      <c r="DG159" s="4"/>
      <c r="DH159" s="4"/>
      <c r="DI159" s="4"/>
      <c r="DJ159" s="4"/>
      <c r="DK159" s="4"/>
      <c r="DL159" s="4"/>
      <c r="DM159" s="4"/>
      <c r="DN159" s="10"/>
      <c r="DO159" s="4"/>
      <c r="DP159" s="19"/>
      <c r="DQ159" s="19"/>
      <c r="DR159" s="19"/>
      <c r="DS159" s="19"/>
      <c r="DT159" s="19"/>
      <c r="DU159" s="19"/>
      <c r="DV159" s="19"/>
      <c r="DW159" s="19"/>
      <c r="DX159" s="19"/>
      <c r="DY159" s="4"/>
      <c r="EA159" s="4"/>
      <c r="EB159" s="4">
        <v>1</v>
      </c>
      <c r="EC159" s="4"/>
      <c r="ED159" s="7"/>
      <c r="EE159" s="4"/>
      <c r="EH159" s="11"/>
      <c r="EI159" s="19"/>
      <c r="EJ159" s="4"/>
      <c r="EL159" s="4"/>
      <c r="ER159" s="4"/>
      <c r="FE159" s="6"/>
      <c r="FO159" s="19"/>
      <c r="FV159" s="6"/>
      <c r="GF159" s="19"/>
    </row>
    <row r="160" spans="1:188" x14ac:dyDescent="0.2">
      <c r="A160" s="14">
        <v>38760</v>
      </c>
      <c r="D160" s="4">
        <v>1</v>
      </c>
      <c r="E160" s="4">
        <v>1</v>
      </c>
      <c r="J160" s="4">
        <v>1</v>
      </c>
      <c r="V160" s="4">
        <v>1</v>
      </c>
      <c r="Z160" s="4">
        <v>1</v>
      </c>
      <c r="AB160" s="7"/>
      <c r="AC160" s="10"/>
      <c r="AS160" s="4">
        <v>1</v>
      </c>
      <c r="BT160" s="4"/>
      <c r="BY160" s="10"/>
      <c r="CH160" s="4">
        <v>1</v>
      </c>
      <c r="CJ160" s="7"/>
      <c r="CM160" s="4"/>
      <c r="CN160" s="10"/>
      <c r="CQ160" s="4">
        <v>1</v>
      </c>
      <c r="CR160" s="10"/>
      <c r="DB160" s="7"/>
      <c r="DE160" s="4"/>
      <c r="DG160" s="4"/>
      <c r="DH160" s="4"/>
      <c r="DI160" s="4"/>
      <c r="DJ160" s="4"/>
      <c r="DK160" s="4"/>
      <c r="DL160" s="4"/>
      <c r="DM160" s="4"/>
      <c r="DN160" s="10"/>
      <c r="DO160" s="4"/>
      <c r="DP160" s="19"/>
      <c r="DQ160" s="19"/>
      <c r="DR160" s="19"/>
      <c r="DS160" s="19"/>
      <c r="DT160" s="19"/>
      <c r="DU160" s="19"/>
      <c r="DV160" s="19"/>
      <c r="DW160" s="19"/>
      <c r="DX160" s="19"/>
      <c r="DY160" s="4"/>
      <c r="EA160" s="4"/>
      <c r="EB160" s="4">
        <v>1</v>
      </c>
      <c r="EC160" s="4"/>
      <c r="ED160" s="7"/>
      <c r="EE160" s="4"/>
      <c r="EH160" s="11"/>
      <c r="EI160" s="19"/>
      <c r="EJ160" s="4"/>
      <c r="EL160" s="4"/>
      <c r="ER160" s="4"/>
      <c r="FE160" s="6"/>
      <c r="FO160" s="19"/>
      <c r="FV160" s="6"/>
      <c r="GF160" s="19"/>
    </row>
    <row r="161" spans="1:188" x14ac:dyDescent="0.2">
      <c r="A161" s="14">
        <v>38767</v>
      </c>
      <c r="D161" s="4">
        <v>1</v>
      </c>
      <c r="E161" s="4">
        <v>1</v>
      </c>
      <c r="J161" s="4">
        <v>1</v>
      </c>
      <c r="M161" s="4">
        <v>1</v>
      </c>
      <c r="N161" s="4">
        <v>1</v>
      </c>
      <c r="V161" s="4">
        <v>1</v>
      </c>
      <c r="Z161" s="4">
        <v>1</v>
      </c>
      <c r="AB161" s="7"/>
      <c r="AC161" s="10"/>
      <c r="AV161" s="4">
        <v>1</v>
      </c>
      <c r="BT161" s="4"/>
      <c r="BY161" s="10"/>
      <c r="CH161" s="4">
        <v>1</v>
      </c>
      <c r="CJ161" s="7"/>
      <c r="CL161" s="4">
        <v>1</v>
      </c>
      <c r="CM161" s="4"/>
      <c r="CN161" s="10"/>
      <c r="CR161" s="10"/>
      <c r="DB161" s="7"/>
      <c r="DE161" s="4"/>
      <c r="DG161" s="4"/>
      <c r="DH161" s="4"/>
      <c r="DI161" s="4"/>
      <c r="DJ161" s="4"/>
      <c r="DK161" s="4"/>
      <c r="DL161" s="4"/>
      <c r="DM161" s="4"/>
      <c r="DN161" s="10"/>
      <c r="DO161" s="4"/>
      <c r="DP161" s="19"/>
      <c r="DQ161" s="19"/>
      <c r="DR161" s="19"/>
      <c r="DS161" s="19"/>
      <c r="DT161" s="19"/>
      <c r="DU161" s="19"/>
      <c r="DV161" s="19"/>
      <c r="DW161" s="19"/>
      <c r="DX161" s="19"/>
      <c r="DY161" s="4"/>
      <c r="EA161" s="4"/>
      <c r="EB161" s="4">
        <v>1</v>
      </c>
      <c r="EC161" s="4"/>
      <c r="ED161" s="7"/>
      <c r="EE161" s="4"/>
      <c r="EH161" s="11"/>
      <c r="EI161" s="19"/>
      <c r="EJ161" s="4"/>
      <c r="EL161" s="4"/>
      <c r="ER161" s="4"/>
      <c r="FE161" s="6"/>
      <c r="FO161" s="19"/>
      <c r="FV161" s="6"/>
      <c r="GF161" s="19"/>
    </row>
    <row r="162" spans="1:188" x14ac:dyDescent="0.2">
      <c r="A162" s="14">
        <v>38774</v>
      </c>
      <c r="D162" s="4">
        <v>1</v>
      </c>
      <c r="E162" s="4">
        <v>1</v>
      </c>
      <c r="T162" s="4">
        <v>1</v>
      </c>
      <c r="V162" s="4">
        <v>1</v>
      </c>
      <c r="Z162" s="4">
        <v>1</v>
      </c>
      <c r="AB162" s="7"/>
      <c r="AC162" s="10"/>
      <c r="AS162" s="4">
        <v>1</v>
      </c>
      <c r="BT162" s="4"/>
      <c r="BY162" s="10"/>
      <c r="CH162" s="4">
        <v>1</v>
      </c>
      <c r="CJ162" s="7"/>
      <c r="CM162" s="4"/>
      <c r="CN162" s="10"/>
      <c r="CQ162" s="4">
        <v>1</v>
      </c>
      <c r="CR162" s="10"/>
      <c r="DB162" s="7"/>
      <c r="DE162" s="4"/>
      <c r="DG162" s="4"/>
      <c r="DH162" s="4"/>
      <c r="DI162" s="4"/>
      <c r="DJ162" s="4"/>
      <c r="DK162" s="4"/>
      <c r="DL162" s="4"/>
      <c r="DM162" s="4"/>
      <c r="DN162" s="10"/>
      <c r="DO162" s="4"/>
      <c r="DP162" s="19"/>
      <c r="DQ162" s="19"/>
      <c r="DR162" s="19"/>
      <c r="DS162" s="19"/>
      <c r="DT162" s="19"/>
      <c r="DU162" s="19"/>
      <c r="DV162" s="19"/>
      <c r="DW162" s="19"/>
      <c r="DX162" s="19"/>
      <c r="DY162" s="4"/>
      <c r="EA162" s="4"/>
      <c r="EC162" s="4">
        <v>1</v>
      </c>
      <c r="ED162" s="7"/>
      <c r="EE162" s="4"/>
      <c r="EH162" s="11"/>
      <c r="EI162" s="19"/>
      <c r="EJ162" s="4"/>
      <c r="EL162" s="4"/>
      <c r="ER162" s="4"/>
      <c r="FE162" s="6"/>
      <c r="FO162" s="19"/>
      <c r="FV162" s="6"/>
      <c r="GF162" s="19"/>
    </row>
    <row r="163" spans="1:188" x14ac:dyDescent="0.2">
      <c r="A163" s="14">
        <v>38781</v>
      </c>
      <c r="D163" s="4">
        <v>1</v>
      </c>
      <c r="E163" s="4">
        <v>1</v>
      </c>
      <c r="J163" s="4">
        <v>1</v>
      </c>
      <c r="M163" s="4">
        <v>1</v>
      </c>
      <c r="T163" s="4">
        <v>1</v>
      </c>
      <c r="V163" s="4">
        <v>1</v>
      </c>
      <c r="Z163" s="4">
        <v>1</v>
      </c>
      <c r="AB163" s="7"/>
      <c r="AC163" s="10"/>
      <c r="BT163" s="4"/>
      <c r="BY163" s="10"/>
      <c r="CG163" s="4">
        <v>1</v>
      </c>
      <c r="CH163" s="4">
        <v>1</v>
      </c>
      <c r="CJ163" s="7"/>
      <c r="CL163" s="4">
        <v>1</v>
      </c>
      <c r="CM163" s="4"/>
      <c r="CN163" s="10"/>
      <c r="CR163" s="10"/>
      <c r="DB163" s="7"/>
      <c r="DE163" s="4"/>
      <c r="DG163" s="4"/>
      <c r="DH163" s="4"/>
      <c r="DI163" s="4"/>
      <c r="DJ163" s="4"/>
      <c r="DK163" s="4"/>
      <c r="DL163" s="4"/>
      <c r="DM163" s="4"/>
      <c r="DN163" s="10"/>
      <c r="DO163" s="4"/>
      <c r="DP163" s="19"/>
      <c r="DQ163" s="19"/>
      <c r="DR163" s="19"/>
      <c r="DS163" s="19"/>
      <c r="DT163" s="19"/>
      <c r="DU163" s="19"/>
      <c r="DV163" s="19"/>
      <c r="DW163" s="19"/>
      <c r="DX163" s="19"/>
      <c r="DY163" s="4"/>
      <c r="EA163" s="4"/>
      <c r="EB163" s="4">
        <v>1</v>
      </c>
      <c r="EC163" s="4"/>
      <c r="ED163" s="7"/>
      <c r="EE163" s="4"/>
      <c r="EH163" s="11"/>
      <c r="EI163" s="19"/>
      <c r="EJ163" s="4"/>
      <c r="EL163" s="4"/>
      <c r="ER163" s="4"/>
      <c r="FE163" s="6"/>
      <c r="FO163" s="19"/>
      <c r="FV163" s="6"/>
      <c r="GF163" s="19"/>
    </row>
    <row r="164" spans="1:188" x14ac:dyDescent="0.2">
      <c r="A164" s="14">
        <v>38788</v>
      </c>
      <c r="D164" s="4">
        <v>1</v>
      </c>
      <c r="E164" s="4">
        <v>1</v>
      </c>
      <c r="J164" s="4">
        <v>1</v>
      </c>
      <c r="V164" s="4">
        <v>1</v>
      </c>
      <c r="Z164" s="4">
        <v>1</v>
      </c>
      <c r="AB164" s="7"/>
      <c r="AC164" s="10"/>
      <c r="AS164" s="4">
        <v>1</v>
      </c>
      <c r="AV164" s="4">
        <v>1</v>
      </c>
      <c r="BT164" s="4"/>
      <c r="BY164" s="10"/>
      <c r="CJ164" s="7"/>
      <c r="CM164" s="4"/>
      <c r="CN164" s="10"/>
      <c r="CQ164" s="4">
        <v>1</v>
      </c>
      <c r="CR164" s="10"/>
      <c r="DB164" s="7"/>
      <c r="DE164" s="4"/>
      <c r="DG164" s="4"/>
      <c r="DH164" s="4"/>
      <c r="DI164" s="4"/>
      <c r="DJ164" s="4"/>
      <c r="DK164" s="4"/>
      <c r="DL164" s="4"/>
      <c r="DM164" s="4"/>
      <c r="DN164" s="10"/>
      <c r="DO164" s="4"/>
      <c r="DP164" s="19"/>
      <c r="DQ164" s="19"/>
      <c r="DR164" s="19"/>
      <c r="DS164" s="19"/>
      <c r="DT164" s="19"/>
      <c r="DU164" s="19"/>
      <c r="DV164" s="19"/>
      <c r="DW164" s="19"/>
      <c r="DX164" s="19"/>
      <c r="DY164" s="4"/>
      <c r="EA164" s="4"/>
      <c r="EB164" s="4">
        <v>1</v>
      </c>
      <c r="EC164" s="4"/>
      <c r="ED164" s="7"/>
      <c r="EE164" s="4"/>
      <c r="EH164" s="11"/>
      <c r="EI164" s="19"/>
      <c r="EJ164" s="4"/>
      <c r="EL164" s="4"/>
      <c r="ER164" s="4"/>
      <c r="FE164" s="6"/>
      <c r="FO164" s="19"/>
      <c r="FV164" s="6"/>
      <c r="GF164" s="19"/>
    </row>
    <row r="165" spans="1:188" x14ac:dyDescent="0.2">
      <c r="A165" s="14">
        <v>38795</v>
      </c>
      <c r="D165" s="4">
        <v>1</v>
      </c>
      <c r="E165" s="4">
        <v>1</v>
      </c>
      <c r="J165" s="4">
        <v>1</v>
      </c>
      <c r="T165" s="4">
        <v>1</v>
      </c>
      <c r="V165" s="4">
        <v>1</v>
      </c>
      <c r="AB165" s="7"/>
      <c r="AC165" s="10"/>
      <c r="AV165" s="4">
        <v>1</v>
      </c>
      <c r="BT165" s="4"/>
      <c r="BY165" s="10"/>
      <c r="CG165" s="4">
        <v>1</v>
      </c>
      <c r="CJ165" s="7"/>
      <c r="CL165" s="4">
        <v>1</v>
      </c>
      <c r="CM165" s="4"/>
      <c r="CN165" s="10"/>
      <c r="CR165" s="10"/>
      <c r="DB165" s="7"/>
      <c r="DE165" s="4"/>
      <c r="DG165" s="4"/>
      <c r="DH165" s="4"/>
      <c r="DI165" s="4"/>
      <c r="DJ165" s="4"/>
      <c r="DK165" s="4"/>
      <c r="DL165" s="4"/>
      <c r="DM165" s="4"/>
      <c r="DN165" s="10"/>
      <c r="DO165" s="4"/>
      <c r="DP165" s="19"/>
      <c r="DQ165" s="19"/>
      <c r="DR165" s="19"/>
      <c r="DS165" s="19"/>
      <c r="DT165" s="19"/>
      <c r="DU165" s="19"/>
      <c r="DV165" s="19"/>
      <c r="DW165" s="19"/>
      <c r="DX165" s="19"/>
      <c r="DY165" s="4"/>
      <c r="EA165" s="4"/>
      <c r="EB165" s="4">
        <v>1</v>
      </c>
      <c r="EC165" s="4"/>
      <c r="ED165" s="7"/>
      <c r="EE165" s="4"/>
      <c r="EH165" s="11"/>
      <c r="EI165" s="19"/>
      <c r="EJ165" s="4"/>
      <c r="EL165" s="4"/>
      <c r="ER165" s="4"/>
      <c r="FE165" s="6"/>
      <c r="FO165" s="19"/>
      <c r="FV165" s="6"/>
      <c r="GF165" s="19"/>
    </row>
    <row r="166" spans="1:188" x14ac:dyDescent="0.2">
      <c r="A166" s="14">
        <v>38802</v>
      </c>
      <c r="D166" s="4">
        <v>1</v>
      </c>
      <c r="E166" s="4">
        <v>1</v>
      </c>
      <c r="J166" s="4">
        <v>1</v>
      </c>
      <c r="T166" s="4">
        <v>1</v>
      </c>
      <c r="V166" s="4">
        <v>1</v>
      </c>
      <c r="Z166" s="4">
        <v>1</v>
      </c>
      <c r="AB166" s="7"/>
      <c r="AC166" s="10"/>
      <c r="AS166" s="4">
        <v>1</v>
      </c>
      <c r="BT166" s="4"/>
      <c r="BY166" s="10"/>
      <c r="CH166" s="4">
        <v>1</v>
      </c>
      <c r="CJ166" s="7"/>
      <c r="CM166" s="4"/>
      <c r="CN166" s="10"/>
      <c r="CQ166" s="4">
        <v>1</v>
      </c>
      <c r="CR166" s="10"/>
      <c r="DB166" s="7"/>
      <c r="DE166" s="4"/>
      <c r="DG166" s="4"/>
      <c r="DH166" s="4"/>
      <c r="DI166" s="4"/>
      <c r="DJ166" s="4"/>
      <c r="DK166" s="4"/>
      <c r="DL166" s="4"/>
      <c r="DM166" s="4"/>
      <c r="DN166" s="10"/>
      <c r="DO166" s="4"/>
      <c r="DP166" s="19"/>
      <c r="DQ166" s="19"/>
      <c r="DR166" s="19"/>
      <c r="DS166" s="19"/>
      <c r="DT166" s="19"/>
      <c r="DU166" s="19"/>
      <c r="DV166" s="19"/>
      <c r="DW166" s="19"/>
      <c r="DX166" s="19"/>
      <c r="DY166" s="4"/>
      <c r="EA166" s="4"/>
      <c r="EB166" s="4">
        <v>1</v>
      </c>
      <c r="EC166" s="4"/>
      <c r="ED166" s="7"/>
      <c r="EE166" s="4"/>
      <c r="EH166" s="11"/>
      <c r="EI166" s="19"/>
      <c r="EJ166" s="4"/>
      <c r="EL166" s="4"/>
      <c r="ER166" s="4"/>
      <c r="FE166" s="6"/>
      <c r="FO166" s="19"/>
      <c r="FV166" s="6"/>
      <c r="GF166" s="19"/>
    </row>
    <row r="167" spans="1:188" x14ac:dyDescent="0.2">
      <c r="A167" s="14">
        <v>38809</v>
      </c>
      <c r="D167" s="4">
        <v>1</v>
      </c>
      <c r="E167" s="4">
        <v>1</v>
      </c>
      <c r="T167" s="4">
        <v>1</v>
      </c>
      <c r="V167" s="4">
        <v>1</v>
      </c>
      <c r="Z167" s="4">
        <v>1</v>
      </c>
      <c r="AB167" s="7"/>
      <c r="AC167" s="10"/>
      <c r="AV167" s="4">
        <v>1</v>
      </c>
      <c r="BT167" s="4"/>
      <c r="BY167" s="10"/>
      <c r="CH167" s="4">
        <v>1</v>
      </c>
      <c r="CJ167" s="7"/>
      <c r="CL167" s="4">
        <v>1</v>
      </c>
      <c r="CM167" s="4"/>
      <c r="CN167" s="10"/>
      <c r="CR167" s="10"/>
      <c r="DB167" s="7"/>
      <c r="DE167" s="4"/>
      <c r="DG167" s="4"/>
      <c r="DH167" s="4"/>
      <c r="DI167" s="4"/>
      <c r="DJ167" s="4"/>
      <c r="DK167" s="4"/>
      <c r="DL167" s="4"/>
      <c r="DM167" s="4"/>
      <c r="DN167" s="10"/>
      <c r="DO167" s="4"/>
      <c r="DP167" s="19"/>
      <c r="DQ167" s="19"/>
      <c r="DR167" s="19"/>
      <c r="DS167" s="19"/>
      <c r="DT167" s="19"/>
      <c r="DU167" s="19"/>
      <c r="DV167" s="19"/>
      <c r="DW167" s="19"/>
      <c r="DX167" s="19"/>
      <c r="DY167" s="4"/>
      <c r="EA167" s="4"/>
      <c r="EB167" s="4">
        <v>1</v>
      </c>
      <c r="EC167" s="4"/>
      <c r="ED167" s="7"/>
      <c r="EE167" s="4"/>
      <c r="EH167" s="11"/>
      <c r="EI167" s="19"/>
      <c r="EJ167" s="4"/>
      <c r="EL167" s="4"/>
      <c r="ER167" s="4"/>
      <c r="FE167" s="6"/>
      <c r="FO167" s="19"/>
      <c r="FV167" s="6"/>
      <c r="GF167" s="19"/>
    </row>
    <row r="168" spans="1:188" x14ac:dyDescent="0.2">
      <c r="A168" s="14">
        <v>38816</v>
      </c>
      <c r="D168" s="4">
        <v>1</v>
      </c>
      <c r="E168" s="4">
        <v>1</v>
      </c>
      <c r="J168" s="4">
        <v>1</v>
      </c>
      <c r="M168" s="4">
        <v>1</v>
      </c>
      <c r="V168" s="4">
        <v>1</v>
      </c>
      <c r="Z168" s="4">
        <v>1</v>
      </c>
      <c r="AB168" s="7"/>
      <c r="AC168" s="10"/>
      <c r="AS168" s="4">
        <v>1</v>
      </c>
      <c r="BT168" s="4"/>
      <c r="BY168" s="10"/>
      <c r="CH168" s="4">
        <v>1</v>
      </c>
      <c r="CJ168" s="7"/>
      <c r="CM168" s="4"/>
      <c r="CN168" s="10"/>
      <c r="CQ168" s="4">
        <v>1</v>
      </c>
      <c r="CR168" s="10"/>
      <c r="DB168" s="7"/>
      <c r="DE168" s="4"/>
      <c r="DG168" s="4"/>
      <c r="DH168" s="4"/>
      <c r="DI168" s="4"/>
      <c r="DJ168" s="4"/>
      <c r="DK168" s="4"/>
      <c r="DL168" s="4"/>
      <c r="DM168" s="4"/>
      <c r="DN168" s="10"/>
      <c r="DO168" s="4"/>
      <c r="DP168" s="19"/>
      <c r="DQ168" s="19"/>
      <c r="DR168" s="19"/>
      <c r="DS168" s="19"/>
      <c r="DT168" s="19"/>
      <c r="DU168" s="19"/>
      <c r="DV168" s="19"/>
      <c r="DW168" s="19"/>
      <c r="DX168" s="19"/>
      <c r="DY168" s="4"/>
      <c r="EA168" s="4"/>
      <c r="EB168" s="4">
        <v>1</v>
      </c>
      <c r="EC168" s="4"/>
      <c r="ED168" s="7"/>
      <c r="EE168" s="4"/>
      <c r="EH168" s="11"/>
      <c r="EI168" s="19"/>
      <c r="EJ168" s="4"/>
      <c r="EL168" s="4"/>
      <c r="ER168" s="4"/>
      <c r="FE168" s="6"/>
      <c r="FO168" s="19"/>
      <c r="FV168" s="6"/>
      <c r="GF168" s="19"/>
    </row>
    <row r="169" spans="1:188" x14ac:dyDescent="0.2">
      <c r="A169" s="14">
        <v>38823</v>
      </c>
      <c r="D169" s="4">
        <v>1</v>
      </c>
      <c r="E169" s="4">
        <v>1</v>
      </c>
      <c r="J169" s="4">
        <v>1</v>
      </c>
      <c r="L169" s="4">
        <v>1</v>
      </c>
      <c r="M169" s="4">
        <v>1</v>
      </c>
      <c r="R169" s="4">
        <v>1</v>
      </c>
      <c r="V169" s="4">
        <v>1</v>
      </c>
      <c r="Z169" s="4">
        <v>1</v>
      </c>
      <c r="AB169" s="7"/>
      <c r="AC169" s="10"/>
      <c r="AL169" s="4">
        <v>1</v>
      </c>
      <c r="AS169" s="4">
        <v>1</v>
      </c>
      <c r="BT169" s="4"/>
      <c r="BY169" s="10"/>
      <c r="CH169" s="4">
        <v>1</v>
      </c>
      <c r="CJ169" s="7"/>
      <c r="CL169" s="4">
        <v>1</v>
      </c>
      <c r="CM169" s="4"/>
      <c r="CN169" s="10"/>
      <c r="CR169" s="10"/>
      <c r="DB169" s="7"/>
      <c r="DE169" s="4"/>
      <c r="DG169" s="4"/>
      <c r="DH169" s="4"/>
      <c r="DI169" s="4"/>
      <c r="DJ169" s="4"/>
      <c r="DK169" s="4"/>
      <c r="DL169" s="4"/>
      <c r="DM169" s="4"/>
      <c r="DN169" s="10"/>
      <c r="DO169" s="4"/>
      <c r="DP169" s="19"/>
      <c r="DQ169" s="19"/>
      <c r="DR169" s="19"/>
      <c r="DS169" s="19"/>
      <c r="DT169" s="19"/>
      <c r="DU169" s="19"/>
      <c r="DV169" s="19"/>
      <c r="DW169" s="19"/>
      <c r="DX169" s="19"/>
      <c r="DY169" s="4"/>
      <c r="EA169" s="4"/>
      <c r="EB169" s="4">
        <v>1</v>
      </c>
      <c r="EC169" s="4">
        <v>1</v>
      </c>
      <c r="ED169" s="7"/>
      <c r="EE169" s="4"/>
      <c r="EH169" s="11"/>
      <c r="EI169" s="19"/>
      <c r="EJ169" s="4"/>
      <c r="EL169" s="4"/>
      <c r="ER169" s="4"/>
      <c r="FE169" s="6"/>
      <c r="FO169" s="19"/>
      <c r="FV169" s="6"/>
      <c r="GF169" s="19"/>
    </row>
    <row r="170" spans="1:188" x14ac:dyDescent="0.2">
      <c r="A170" s="14">
        <v>38830</v>
      </c>
      <c r="D170" s="4">
        <v>1</v>
      </c>
      <c r="E170" s="4">
        <v>1</v>
      </c>
      <c r="J170" s="4">
        <v>1</v>
      </c>
      <c r="Z170" s="4">
        <v>1</v>
      </c>
      <c r="AB170" s="7"/>
      <c r="AC170" s="10"/>
      <c r="AS170" s="4">
        <v>1</v>
      </c>
      <c r="AV170" s="4">
        <v>1</v>
      </c>
      <c r="BT170" s="4"/>
      <c r="BY170" s="10"/>
      <c r="CJ170" s="7"/>
      <c r="CM170" s="4"/>
      <c r="CN170" s="10"/>
      <c r="CQ170" s="4">
        <v>1</v>
      </c>
      <c r="CR170" s="10"/>
      <c r="DB170" s="7"/>
      <c r="DE170" s="4"/>
      <c r="DG170" s="4"/>
      <c r="DH170" s="4"/>
      <c r="DI170" s="4"/>
      <c r="DJ170" s="4"/>
      <c r="DK170" s="4"/>
      <c r="DL170" s="4"/>
      <c r="DM170" s="4"/>
      <c r="DN170" s="10"/>
      <c r="DO170" s="4"/>
      <c r="DP170" s="19"/>
      <c r="DQ170" s="19"/>
      <c r="DR170" s="19"/>
      <c r="DS170" s="19"/>
      <c r="DT170" s="19"/>
      <c r="DU170" s="19"/>
      <c r="DV170" s="19"/>
      <c r="DW170" s="19"/>
      <c r="DX170" s="19"/>
      <c r="DY170" s="4"/>
      <c r="EA170" s="4"/>
      <c r="EB170" s="4">
        <v>1</v>
      </c>
      <c r="EC170" s="4"/>
      <c r="ED170" s="7"/>
      <c r="EE170" s="4"/>
      <c r="EH170" s="11"/>
      <c r="EI170" s="19"/>
      <c r="EJ170" s="4"/>
      <c r="EL170" s="4"/>
      <c r="ER170" s="4"/>
      <c r="FE170" s="6"/>
      <c r="FO170" s="19"/>
      <c r="FV170" s="6"/>
      <c r="GF170" s="19"/>
    </row>
    <row r="171" spans="1:188" x14ac:dyDescent="0.2">
      <c r="A171" s="14">
        <v>38837</v>
      </c>
      <c r="D171" s="4">
        <v>1</v>
      </c>
      <c r="E171" s="4">
        <v>1</v>
      </c>
      <c r="J171" s="4">
        <v>1</v>
      </c>
      <c r="L171" s="4">
        <v>1</v>
      </c>
      <c r="M171" s="4">
        <v>1</v>
      </c>
      <c r="R171" s="4">
        <v>1</v>
      </c>
      <c r="T171" s="4">
        <v>1</v>
      </c>
      <c r="V171" s="4">
        <v>1</v>
      </c>
      <c r="AB171" s="7"/>
      <c r="AC171" s="10"/>
      <c r="AV171" s="4">
        <v>1</v>
      </c>
      <c r="BT171" s="4"/>
      <c r="BY171" s="10"/>
      <c r="CH171" s="4">
        <v>1</v>
      </c>
      <c r="CJ171" s="7"/>
      <c r="CL171" s="4">
        <v>1</v>
      </c>
      <c r="CM171" s="4"/>
      <c r="CN171" s="10"/>
      <c r="CR171" s="10"/>
      <c r="DB171" s="7"/>
      <c r="DE171" s="4"/>
      <c r="DG171" s="4"/>
      <c r="DH171" s="4"/>
      <c r="DI171" s="4"/>
      <c r="DJ171" s="4"/>
      <c r="DK171" s="4"/>
      <c r="DL171" s="4"/>
      <c r="DM171" s="4"/>
      <c r="DN171" s="10"/>
      <c r="DO171" s="4"/>
      <c r="DP171" s="19"/>
      <c r="DQ171" s="19"/>
      <c r="DR171" s="19"/>
      <c r="DS171" s="19"/>
      <c r="DT171" s="19"/>
      <c r="DU171" s="19"/>
      <c r="DV171" s="19"/>
      <c r="DW171" s="19"/>
      <c r="DX171" s="19"/>
      <c r="DY171" s="4"/>
      <c r="EA171" s="4"/>
      <c r="EB171" s="4">
        <v>1</v>
      </c>
      <c r="EC171" s="4"/>
      <c r="ED171" s="7"/>
      <c r="EE171" s="4"/>
      <c r="EH171" s="11"/>
      <c r="EI171" s="19"/>
      <c r="EJ171" s="4"/>
      <c r="EL171" s="4"/>
      <c r="ER171" s="4"/>
      <c r="FE171" s="6"/>
      <c r="FO171" s="19"/>
      <c r="FV171" s="6"/>
      <c r="GF171" s="19"/>
    </row>
    <row r="172" spans="1:188" x14ac:dyDescent="0.2">
      <c r="A172" s="14">
        <v>38844</v>
      </c>
      <c r="D172" s="4">
        <v>1</v>
      </c>
      <c r="E172" s="4">
        <v>1</v>
      </c>
      <c r="J172" s="4">
        <v>1</v>
      </c>
      <c r="Z172" s="4">
        <v>1</v>
      </c>
      <c r="AB172" s="7"/>
      <c r="AC172" s="10"/>
      <c r="AV172" s="4">
        <v>1</v>
      </c>
      <c r="BT172" s="4"/>
      <c r="BY172" s="10"/>
      <c r="CH172" s="4">
        <v>1</v>
      </c>
      <c r="CJ172" s="7"/>
      <c r="CM172" s="4"/>
      <c r="CN172" s="10"/>
      <c r="CQ172" s="4">
        <v>1</v>
      </c>
      <c r="CR172" s="10"/>
      <c r="DB172" s="7"/>
      <c r="DE172" s="4"/>
      <c r="DG172" s="4"/>
      <c r="DH172" s="4"/>
      <c r="DI172" s="4"/>
      <c r="DJ172" s="4"/>
      <c r="DK172" s="4"/>
      <c r="DL172" s="4"/>
      <c r="DM172" s="4"/>
      <c r="DN172" s="10"/>
      <c r="DO172" s="4"/>
      <c r="DP172" s="19"/>
      <c r="DQ172" s="19"/>
      <c r="DR172" s="19"/>
      <c r="DS172" s="19"/>
      <c r="DT172" s="19"/>
      <c r="DU172" s="19"/>
      <c r="DV172" s="19"/>
      <c r="DW172" s="19"/>
      <c r="DX172" s="19"/>
      <c r="DY172" s="4"/>
      <c r="EA172" s="4"/>
      <c r="EB172" s="4">
        <v>1</v>
      </c>
      <c r="EC172" s="4"/>
      <c r="ED172" s="7"/>
      <c r="EE172" s="4"/>
      <c r="EH172" s="11"/>
      <c r="EI172" s="19"/>
      <c r="EJ172" s="4"/>
      <c r="EL172" s="4"/>
      <c r="ER172" s="4"/>
      <c r="FE172" s="6"/>
      <c r="FO172" s="19"/>
      <c r="FV172" s="6"/>
      <c r="GF172" s="19"/>
    </row>
    <row r="173" spans="1:188" x14ac:dyDescent="0.2">
      <c r="A173" s="14">
        <v>38851</v>
      </c>
      <c r="B173" s="4">
        <v>1</v>
      </c>
      <c r="D173" s="4">
        <v>1</v>
      </c>
      <c r="E173" s="4">
        <v>1</v>
      </c>
      <c r="J173" s="4">
        <v>1</v>
      </c>
      <c r="Z173" s="4">
        <v>1</v>
      </c>
      <c r="AB173" s="7"/>
      <c r="AC173" s="10"/>
      <c r="AS173" s="4">
        <v>1</v>
      </c>
      <c r="AV173" s="4">
        <v>1</v>
      </c>
      <c r="BT173" s="4"/>
      <c r="BY173" s="10"/>
      <c r="CJ173" s="7"/>
      <c r="CL173" s="4">
        <v>1</v>
      </c>
      <c r="CM173" s="4"/>
      <c r="CN173" s="10"/>
      <c r="CR173" s="10"/>
      <c r="DB173" s="7"/>
      <c r="DE173" s="4"/>
      <c r="DG173" s="4"/>
      <c r="DH173" s="4"/>
      <c r="DI173" s="4"/>
      <c r="DJ173" s="4"/>
      <c r="DK173" s="4"/>
      <c r="DL173" s="4"/>
      <c r="DM173" s="4"/>
      <c r="DN173" s="10"/>
      <c r="DO173" s="4"/>
      <c r="DP173" s="19"/>
      <c r="DQ173" s="19"/>
      <c r="DR173" s="19"/>
      <c r="DS173" s="19"/>
      <c r="DT173" s="19"/>
      <c r="DU173" s="19"/>
      <c r="DV173" s="19"/>
      <c r="DW173" s="19"/>
      <c r="DX173" s="19"/>
      <c r="DY173" s="4"/>
      <c r="EA173" s="4"/>
      <c r="EB173" s="4">
        <v>1</v>
      </c>
      <c r="EC173" s="4"/>
      <c r="ED173" s="7"/>
      <c r="EE173" s="4"/>
      <c r="EH173" s="11"/>
      <c r="EI173" s="19"/>
      <c r="EJ173" s="4"/>
      <c r="EL173" s="4"/>
      <c r="ER173" s="4"/>
      <c r="FE173" s="6"/>
      <c r="FO173" s="19"/>
      <c r="FV173" s="6"/>
      <c r="GF173" s="19"/>
    </row>
    <row r="174" spans="1:188" x14ac:dyDescent="0.2">
      <c r="A174" s="14">
        <v>38858</v>
      </c>
      <c r="E174" s="4">
        <v>1</v>
      </c>
      <c r="J174" s="4">
        <v>1</v>
      </c>
      <c r="T174" s="4">
        <v>1</v>
      </c>
      <c r="Z174" s="4">
        <v>1</v>
      </c>
      <c r="AB174" s="7"/>
      <c r="AC174" s="10"/>
      <c r="AL174" s="4">
        <v>1</v>
      </c>
      <c r="AV174" s="4">
        <v>1</v>
      </c>
      <c r="BT174" s="4"/>
      <c r="BY174" s="10"/>
      <c r="CJ174" s="7"/>
      <c r="CM174" s="4"/>
      <c r="CN174" s="10"/>
      <c r="CQ174" s="4">
        <v>1</v>
      </c>
      <c r="CR174" s="10"/>
      <c r="DB174" s="7"/>
      <c r="DE174" s="4"/>
      <c r="DG174" s="4"/>
      <c r="DH174" s="4"/>
      <c r="DI174" s="4"/>
      <c r="DJ174" s="4"/>
      <c r="DK174" s="4"/>
      <c r="DL174" s="4"/>
      <c r="DM174" s="4"/>
      <c r="DN174" s="10"/>
      <c r="DO174" s="4"/>
      <c r="DP174" s="19"/>
      <c r="DQ174" s="19"/>
      <c r="DR174" s="19"/>
      <c r="DS174" s="19"/>
      <c r="DT174" s="19"/>
      <c r="DU174" s="19"/>
      <c r="DV174" s="19"/>
      <c r="DW174" s="19"/>
      <c r="DX174" s="19"/>
      <c r="DY174" s="4"/>
      <c r="EA174" s="4"/>
      <c r="EB174" s="4">
        <v>1</v>
      </c>
      <c r="EC174" s="4"/>
      <c r="ED174" s="7"/>
      <c r="EE174" s="4"/>
      <c r="EH174" s="11"/>
      <c r="EI174" s="19"/>
      <c r="EJ174" s="4"/>
      <c r="EL174" s="4"/>
      <c r="ER174" s="4"/>
      <c r="FE174" s="6"/>
      <c r="FO174" s="19"/>
      <c r="FV174" s="6"/>
      <c r="GF174" s="19"/>
    </row>
    <row r="175" spans="1:188" x14ac:dyDescent="0.2">
      <c r="A175" s="14">
        <v>38865</v>
      </c>
      <c r="D175" s="4">
        <v>1</v>
      </c>
      <c r="E175" s="4">
        <v>1</v>
      </c>
      <c r="J175" s="4">
        <v>1</v>
      </c>
      <c r="V175" s="4">
        <v>1</v>
      </c>
      <c r="Z175" s="4">
        <v>1</v>
      </c>
      <c r="AB175" s="7"/>
      <c r="AC175" s="10"/>
      <c r="AV175" s="4">
        <v>1</v>
      </c>
      <c r="BR175" s="4">
        <v>1</v>
      </c>
      <c r="BT175" s="4"/>
      <c r="BY175" s="10"/>
      <c r="CJ175" s="7"/>
      <c r="CL175" s="4">
        <v>1</v>
      </c>
      <c r="CM175" s="4"/>
      <c r="CN175" s="10"/>
      <c r="CR175" s="10"/>
      <c r="DB175" s="7"/>
      <c r="DE175" s="4"/>
      <c r="DG175" s="4"/>
      <c r="DH175" s="4"/>
      <c r="DI175" s="4"/>
      <c r="DJ175" s="4"/>
      <c r="DK175" s="4"/>
      <c r="DL175" s="4"/>
      <c r="DM175" s="4"/>
      <c r="DN175" s="10"/>
      <c r="DO175" s="4"/>
      <c r="DP175" s="19"/>
      <c r="DQ175" s="19"/>
      <c r="DR175" s="19"/>
      <c r="DS175" s="19"/>
      <c r="DT175" s="19"/>
      <c r="DU175" s="19"/>
      <c r="DV175" s="19"/>
      <c r="DW175" s="19"/>
      <c r="DX175" s="19"/>
      <c r="DY175" s="4"/>
      <c r="EA175" s="4"/>
      <c r="EB175" s="4">
        <v>1</v>
      </c>
      <c r="EC175" s="4"/>
      <c r="ED175" s="7"/>
      <c r="EE175" s="4"/>
      <c r="EH175" s="11"/>
      <c r="EI175" s="19"/>
      <c r="EJ175" s="4"/>
      <c r="EL175" s="4"/>
      <c r="ER175" s="4"/>
      <c r="FE175" s="6"/>
      <c r="FO175" s="19"/>
      <c r="FV175" s="6"/>
      <c r="GF175" s="19"/>
    </row>
    <row r="176" spans="1:188" x14ac:dyDescent="0.2">
      <c r="A176" s="14">
        <v>38872</v>
      </c>
      <c r="D176" s="4">
        <v>1</v>
      </c>
      <c r="E176" s="4">
        <v>1</v>
      </c>
      <c r="J176" s="4">
        <v>1</v>
      </c>
      <c r="M176" s="4">
        <v>1</v>
      </c>
      <c r="V176" s="4">
        <v>1</v>
      </c>
      <c r="Z176" s="4">
        <v>1</v>
      </c>
      <c r="AB176" s="7"/>
      <c r="AC176" s="10"/>
      <c r="AL176" s="4">
        <v>1</v>
      </c>
      <c r="AV176" s="4">
        <v>1</v>
      </c>
      <c r="BT176" s="4"/>
      <c r="BY176" s="10"/>
      <c r="CJ176" s="7"/>
      <c r="CM176" s="4"/>
      <c r="CN176" s="10"/>
      <c r="CQ176" s="4">
        <v>1</v>
      </c>
      <c r="CR176" s="10"/>
      <c r="DB176" s="7"/>
      <c r="DE176" s="4"/>
      <c r="DG176" s="4"/>
      <c r="DH176" s="4"/>
      <c r="DI176" s="4"/>
      <c r="DJ176" s="4"/>
      <c r="DK176" s="4"/>
      <c r="DL176" s="4"/>
      <c r="DM176" s="4"/>
      <c r="DN176" s="10"/>
      <c r="DO176" s="4"/>
      <c r="DP176" s="19"/>
      <c r="DQ176" s="19"/>
      <c r="DR176" s="19"/>
      <c r="DS176" s="19"/>
      <c r="DT176" s="19"/>
      <c r="DU176" s="19"/>
      <c r="DV176" s="19"/>
      <c r="DW176" s="19"/>
      <c r="DX176" s="19"/>
      <c r="DY176" s="4"/>
      <c r="EA176" s="4"/>
      <c r="EB176" s="4">
        <v>1</v>
      </c>
      <c r="EC176" s="4"/>
      <c r="ED176" s="7"/>
      <c r="EE176" s="4"/>
      <c r="EH176" s="11"/>
      <c r="EI176" s="19"/>
      <c r="EJ176" s="4"/>
      <c r="EL176" s="4"/>
      <c r="ER176" s="4"/>
      <c r="FE176" s="6"/>
      <c r="FO176" s="19"/>
      <c r="FV176" s="6"/>
      <c r="GF176" s="19"/>
    </row>
    <row r="177" spans="1:188" x14ac:dyDescent="0.2">
      <c r="A177" s="14">
        <v>38879</v>
      </c>
      <c r="E177" s="4">
        <v>1</v>
      </c>
      <c r="J177" s="4">
        <v>1</v>
      </c>
      <c r="Z177" s="4">
        <v>1</v>
      </c>
      <c r="AB177" s="7"/>
      <c r="AC177" s="10"/>
      <c r="AV177" s="4">
        <v>1</v>
      </c>
      <c r="BF177" s="4">
        <v>1</v>
      </c>
      <c r="BT177" s="4"/>
      <c r="BY177" s="10"/>
      <c r="CJ177" s="7"/>
      <c r="CL177" s="4">
        <v>1</v>
      </c>
      <c r="CM177" s="4"/>
      <c r="CN177" s="10"/>
      <c r="CR177" s="10"/>
      <c r="DB177" s="7"/>
      <c r="DE177" s="4"/>
      <c r="DG177" s="4"/>
      <c r="DH177" s="4"/>
      <c r="DI177" s="4"/>
      <c r="DJ177" s="4"/>
      <c r="DK177" s="4"/>
      <c r="DL177" s="4"/>
      <c r="DM177" s="4"/>
      <c r="DN177" s="10"/>
      <c r="DO177" s="4"/>
      <c r="DP177" s="19"/>
      <c r="DQ177" s="19"/>
      <c r="DR177" s="19"/>
      <c r="DS177" s="19"/>
      <c r="DT177" s="19"/>
      <c r="DU177" s="19"/>
      <c r="DV177" s="19"/>
      <c r="DW177" s="19"/>
      <c r="DX177" s="19"/>
      <c r="DY177" s="4"/>
      <c r="EA177" s="4"/>
      <c r="EB177" s="4">
        <v>1</v>
      </c>
      <c r="EC177" s="4"/>
      <c r="ED177" s="7"/>
      <c r="EE177" s="4"/>
      <c r="EH177" s="11"/>
      <c r="EI177" s="19"/>
      <c r="EJ177" s="4"/>
      <c r="EL177" s="4"/>
      <c r="ER177" s="4"/>
      <c r="FE177" s="6"/>
      <c r="FO177" s="19"/>
      <c r="FV177" s="6"/>
      <c r="GF177" s="19"/>
    </row>
    <row r="178" spans="1:188" x14ac:dyDescent="0.2">
      <c r="A178" s="14">
        <v>38886</v>
      </c>
      <c r="D178" s="4">
        <v>1</v>
      </c>
      <c r="E178" s="4">
        <v>1</v>
      </c>
      <c r="J178" s="4">
        <v>1</v>
      </c>
      <c r="M178" s="4">
        <v>1</v>
      </c>
      <c r="R178" s="4">
        <v>1</v>
      </c>
      <c r="T178" s="4">
        <v>1</v>
      </c>
      <c r="V178" s="4">
        <v>1</v>
      </c>
      <c r="Z178" s="4">
        <v>1</v>
      </c>
      <c r="AB178" s="7"/>
      <c r="AC178" s="10"/>
      <c r="BT178" s="4"/>
      <c r="BY178" s="10"/>
      <c r="CJ178" s="7"/>
      <c r="CM178" s="4"/>
      <c r="CN178" s="10"/>
      <c r="CR178" s="10"/>
      <c r="DB178" s="7"/>
      <c r="DE178" s="4"/>
      <c r="DG178" s="4"/>
      <c r="DH178" s="4"/>
      <c r="DI178" s="4"/>
      <c r="DJ178" s="4"/>
      <c r="DK178" s="4"/>
      <c r="DL178" s="4"/>
      <c r="DM178" s="4"/>
      <c r="DN178" s="10"/>
      <c r="DO178" s="4"/>
      <c r="DP178" s="19"/>
      <c r="DQ178" s="19"/>
      <c r="DR178" s="19"/>
      <c r="DS178" s="19"/>
      <c r="DT178" s="19"/>
      <c r="DU178" s="19"/>
      <c r="DV178" s="19"/>
      <c r="DW178" s="19"/>
      <c r="DX178" s="19"/>
      <c r="DY178" s="4"/>
      <c r="EA178" s="4"/>
      <c r="EC178" s="4"/>
      <c r="ED178" s="7"/>
      <c r="EE178" s="4"/>
      <c r="EH178" s="11"/>
      <c r="EI178" s="19"/>
      <c r="EJ178" s="4"/>
      <c r="EL178" s="4"/>
      <c r="ER178" s="4"/>
      <c r="FE178" s="6"/>
      <c r="FO178" s="19"/>
      <c r="FV178" s="6"/>
      <c r="GF178" s="19"/>
    </row>
    <row r="179" spans="1:188" x14ac:dyDescent="0.2">
      <c r="A179" s="14">
        <v>38893</v>
      </c>
      <c r="D179" s="4">
        <v>1</v>
      </c>
      <c r="E179" s="4">
        <v>1</v>
      </c>
      <c r="J179" s="4">
        <v>1</v>
      </c>
      <c r="M179" s="4">
        <v>1</v>
      </c>
      <c r="R179" s="4">
        <v>1</v>
      </c>
      <c r="AB179" s="7"/>
      <c r="AC179" s="10"/>
      <c r="AV179" s="4">
        <v>1</v>
      </c>
      <c r="BF179" s="4">
        <v>1</v>
      </c>
      <c r="BT179" s="4"/>
      <c r="BY179" s="10"/>
      <c r="CJ179" s="7"/>
      <c r="CL179" s="4">
        <v>1</v>
      </c>
      <c r="CM179" s="4"/>
      <c r="CN179" s="10"/>
      <c r="CR179" s="10"/>
      <c r="DB179" s="7"/>
      <c r="DE179" s="4"/>
      <c r="DG179" s="4"/>
      <c r="DH179" s="4"/>
      <c r="DI179" s="4"/>
      <c r="DJ179" s="4"/>
      <c r="DK179" s="4"/>
      <c r="DL179" s="4"/>
      <c r="DM179" s="4"/>
      <c r="DN179" s="10"/>
      <c r="DO179" s="4"/>
      <c r="DP179" s="19"/>
      <c r="DQ179" s="19"/>
      <c r="DR179" s="19"/>
      <c r="DS179" s="19"/>
      <c r="DT179" s="19"/>
      <c r="DU179" s="19"/>
      <c r="DV179" s="19"/>
      <c r="DW179" s="19"/>
      <c r="DX179" s="19"/>
      <c r="DY179" s="4"/>
      <c r="EA179" s="4"/>
      <c r="EC179" s="4"/>
      <c r="ED179" s="7"/>
      <c r="EE179" s="4"/>
      <c r="EH179" s="11"/>
      <c r="EI179" s="19"/>
      <c r="EJ179" s="4"/>
      <c r="EL179" s="4"/>
      <c r="ER179" s="4"/>
      <c r="FE179" s="6"/>
      <c r="FO179" s="19"/>
      <c r="FV179" s="6"/>
      <c r="GF179" s="19"/>
    </row>
    <row r="180" spans="1:188" x14ac:dyDescent="0.2">
      <c r="A180" s="14">
        <v>38900</v>
      </c>
      <c r="D180" s="4">
        <v>1</v>
      </c>
      <c r="E180" s="4">
        <v>1</v>
      </c>
      <c r="J180" s="4">
        <v>1</v>
      </c>
      <c r="R180" s="4">
        <v>1</v>
      </c>
      <c r="T180" s="4">
        <v>1</v>
      </c>
      <c r="V180" s="4">
        <v>1</v>
      </c>
      <c r="Z180" s="4">
        <v>1</v>
      </c>
      <c r="AB180" s="7"/>
      <c r="AC180" s="10"/>
      <c r="AL180" s="4">
        <v>1</v>
      </c>
      <c r="AS180" s="4">
        <v>1</v>
      </c>
      <c r="BT180" s="4"/>
      <c r="BY180" s="10"/>
      <c r="CJ180" s="7"/>
      <c r="CM180" s="4"/>
      <c r="CN180" s="10"/>
      <c r="CQ180" s="4">
        <v>1</v>
      </c>
      <c r="CR180" s="10"/>
      <c r="DB180" s="7"/>
      <c r="DE180" s="4"/>
      <c r="DG180" s="4"/>
      <c r="DH180" s="4"/>
      <c r="DI180" s="4"/>
      <c r="DJ180" s="4"/>
      <c r="DK180" s="4"/>
      <c r="DL180" s="4"/>
      <c r="DM180" s="4"/>
      <c r="DN180" s="10"/>
      <c r="DO180" s="4"/>
      <c r="DP180" s="19"/>
      <c r="DQ180" s="19"/>
      <c r="DR180" s="19"/>
      <c r="DS180" s="19"/>
      <c r="DT180" s="19"/>
      <c r="DU180" s="19"/>
      <c r="DV180" s="19"/>
      <c r="DW180" s="19"/>
      <c r="DX180" s="19"/>
      <c r="DY180" s="4"/>
      <c r="EA180" s="4"/>
      <c r="EC180" s="4">
        <v>1</v>
      </c>
      <c r="ED180" s="7"/>
      <c r="EE180" s="4"/>
      <c r="EH180" s="11"/>
      <c r="EI180" s="19"/>
      <c r="EJ180" s="4"/>
      <c r="EL180" s="4"/>
      <c r="ER180" s="4"/>
      <c r="FE180" s="6"/>
      <c r="FO180" s="19"/>
      <c r="FV180" s="6"/>
      <c r="GF180" s="19"/>
    </row>
    <row r="181" spans="1:188" x14ac:dyDescent="0.2">
      <c r="A181" s="14">
        <v>38907</v>
      </c>
      <c r="D181" s="4">
        <v>1</v>
      </c>
      <c r="E181" s="4">
        <v>1</v>
      </c>
      <c r="J181" s="4">
        <v>1</v>
      </c>
      <c r="R181" s="4">
        <v>1</v>
      </c>
      <c r="Z181" s="4">
        <v>1</v>
      </c>
      <c r="AB181" s="7"/>
      <c r="AC181" s="10"/>
      <c r="AH181" s="4">
        <v>1</v>
      </c>
      <c r="AS181" s="4">
        <v>1</v>
      </c>
      <c r="BT181" s="4"/>
      <c r="BY181" s="10"/>
      <c r="CJ181" s="7"/>
      <c r="CL181" s="4">
        <v>1</v>
      </c>
      <c r="CM181" s="4"/>
      <c r="CN181" s="10"/>
      <c r="CR181" s="10"/>
      <c r="DB181" s="7"/>
      <c r="DE181" s="4"/>
      <c r="DG181" s="4"/>
      <c r="DH181" s="4"/>
      <c r="DI181" s="4"/>
      <c r="DJ181" s="4"/>
      <c r="DK181" s="4"/>
      <c r="DL181" s="4"/>
      <c r="DM181" s="4"/>
      <c r="DN181" s="10"/>
      <c r="DO181" s="4"/>
      <c r="DP181" s="19"/>
      <c r="DQ181" s="19"/>
      <c r="DR181" s="19"/>
      <c r="DS181" s="19"/>
      <c r="DT181" s="19"/>
      <c r="DU181" s="19"/>
      <c r="DV181" s="19"/>
      <c r="DW181" s="19"/>
      <c r="DX181" s="19"/>
      <c r="DY181" s="4">
        <v>1</v>
      </c>
      <c r="EA181" s="4"/>
      <c r="EC181" s="4"/>
      <c r="ED181" s="7"/>
      <c r="EE181" s="4"/>
      <c r="EH181" s="11"/>
      <c r="EI181" s="19"/>
      <c r="EJ181" s="4"/>
      <c r="EL181" s="4"/>
      <c r="ER181" s="4"/>
      <c r="FE181" s="6"/>
      <c r="FO181" s="19"/>
      <c r="FV181" s="6"/>
      <c r="GF181" s="19"/>
    </row>
    <row r="182" spans="1:188" x14ac:dyDescent="0.2">
      <c r="A182" s="14">
        <v>38914</v>
      </c>
      <c r="D182" s="4">
        <v>1</v>
      </c>
      <c r="E182" s="4">
        <v>1</v>
      </c>
      <c r="M182" s="4">
        <v>1</v>
      </c>
      <c r="R182" s="4">
        <v>1</v>
      </c>
      <c r="T182" s="4">
        <v>1</v>
      </c>
      <c r="V182" s="4">
        <v>1</v>
      </c>
      <c r="Z182" s="4">
        <v>1</v>
      </c>
      <c r="AB182" s="7"/>
      <c r="AC182" s="10"/>
      <c r="AF182" s="4">
        <v>1</v>
      </c>
      <c r="AV182" s="4">
        <v>1</v>
      </c>
      <c r="BT182" s="4"/>
      <c r="BY182" s="10"/>
      <c r="CJ182" s="7"/>
      <c r="CM182" s="4"/>
      <c r="CN182" s="10"/>
      <c r="CQ182" s="4">
        <v>1</v>
      </c>
      <c r="CR182" s="10"/>
      <c r="DB182" s="7"/>
      <c r="DE182" s="4"/>
      <c r="DG182" s="4"/>
      <c r="DH182" s="4"/>
      <c r="DI182" s="4"/>
      <c r="DJ182" s="4"/>
      <c r="DK182" s="4"/>
      <c r="DL182" s="4"/>
      <c r="DM182" s="4"/>
      <c r="DN182" s="10"/>
      <c r="DO182" s="4"/>
      <c r="DP182" s="19"/>
      <c r="DQ182" s="19"/>
      <c r="DR182" s="19"/>
      <c r="DS182" s="19"/>
      <c r="DT182" s="19"/>
      <c r="DU182" s="19"/>
      <c r="DV182" s="19"/>
      <c r="DW182" s="19"/>
      <c r="DX182" s="19"/>
      <c r="DY182" s="4"/>
      <c r="EA182" s="4"/>
      <c r="EB182" s="4">
        <v>1</v>
      </c>
      <c r="EC182" s="4"/>
      <c r="ED182" s="7"/>
      <c r="EE182" s="4"/>
      <c r="EH182" s="11"/>
      <c r="EI182" s="19"/>
      <c r="EJ182" s="4"/>
      <c r="EL182" s="4"/>
      <c r="ER182" s="4"/>
      <c r="FE182" s="6"/>
      <c r="FO182" s="19"/>
      <c r="FV182" s="6"/>
      <c r="GF182" s="19"/>
    </row>
    <row r="183" spans="1:188" x14ac:dyDescent="0.2">
      <c r="A183" s="14">
        <v>38921</v>
      </c>
      <c r="D183" s="4">
        <v>1</v>
      </c>
      <c r="E183" s="4">
        <v>1</v>
      </c>
      <c r="J183" s="4">
        <v>1</v>
      </c>
      <c r="T183" s="4">
        <v>1</v>
      </c>
      <c r="Z183" s="4">
        <v>1</v>
      </c>
      <c r="AB183" s="7"/>
      <c r="AC183" s="10"/>
      <c r="AL183" s="4">
        <v>1</v>
      </c>
      <c r="AS183" s="4">
        <v>1</v>
      </c>
      <c r="BT183" s="4"/>
      <c r="BY183" s="10"/>
      <c r="CJ183" s="7"/>
      <c r="CM183" s="4"/>
      <c r="CN183" s="10"/>
      <c r="CQ183" s="4">
        <v>1</v>
      </c>
      <c r="CR183" s="10"/>
      <c r="DB183" s="7"/>
      <c r="DE183" s="4"/>
      <c r="DG183" s="4"/>
      <c r="DH183" s="4"/>
      <c r="DI183" s="4"/>
      <c r="DJ183" s="4"/>
      <c r="DK183" s="4"/>
      <c r="DL183" s="4"/>
      <c r="DM183" s="4"/>
      <c r="DN183" s="10"/>
      <c r="DO183" s="4"/>
      <c r="DP183" s="19"/>
      <c r="DQ183" s="19"/>
      <c r="DR183" s="19"/>
      <c r="DS183" s="19"/>
      <c r="DT183" s="19"/>
      <c r="DU183" s="19"/>
      <c r="DV183" s="19"/>
      <c r="DW183" s="19"/>
      <c r="DX183" s="19"/>
      <c r="DY183" s="4"/>
      <c r="EA183" s="4"/>
      <c r="EB183" s="4">
        <v>1</v>
      </c>
      <c r="EC183" s="4"/>
      <c r="ED183" s="7"/>
      <c r="EE183" s="4"/>
      <c r="EH183" s="11"/>
      <c r="EI183" s="19"/>
      <c r="EJ183" s="4"/>
      <c r="EL183" s="4"/>
      <c r="ER183" s="4"/>
      <c r="FE183" s="6"/>
      <c r="FO183" s="19"/>
      <c r="FV183" s="6"/>
      <c r="GF183" s="19"/>
    </row>
    <row r="184" spans="1:188" x14ac:dyDescent="0.2">
      <c r="A184" s="14">
        <v>38928</v>
      </c>
      <c r="D184" s="4">
        <v>1</v>
      </c>
      <c r="E184" s="4">
        <v>1</v>
      </c>
      <c r="J184" s="4">
        <v>1</v>
      </c>
      <c r="L184" s="4">
        <v>1</v>
      </c>
      <c r="R184" s="4">
        <v>1</v>
      </c>
      <c r="Z184" s="4">
        <v>1</v>
      </c>
      <c r="AB184" s="7"/>
      <c r="AC184" s="10"/>
      <c r="AH184" s="4">
        <v>1</v>
      </c>
      <c r="AV184" s="4">
        <v>1</v>
      </c>
      <c r="BT184" s="4"/>
      <c r="BY184" s="10"/>
      <c r="CJ184" s="7"/>
      <c r="CM184" s="4"/>
      <c r="CN184" s="10"/>
      <c r="CQ184" s="4">
        <v>1</v>
      </c>
      <c r="CR184" s="10"/>
      <c r="DB184" s="7"/>
      <c r="DE184" s="4"/>
      <c r="DG184" s="4"/>
      <c r="DH184" s="4"/>
      <c r="DI184" s="4"/>
      <c r="DJ184" s="4"/>
      <c r="DK184" s="4"/>
      <c r="DL184" s="4"/>
      <c r="DM184" s="4"/>
      <c r="DN184" s="10"/>
      <c r="DO184" s="4"/>
      <c r="DP184" s="19"/>
      <c r="DQ184" s="19"/>
      <c r="DR184" s="19"/>
      <c r="DS184" s="19"/>
      <c r="DT184" s="19"/>
      <c r="DU184" s="19"/>
      <c r="DV184" s="19"/>
      <c r="DW184" s="19"/>
      <c r="DX184" s="19"/>
      <c r="DY184" s="4"/>
      <c r="EA184" s="4"/>
      <c r="EB184" s="4">
        <v>1</v>
      </c>
      <c r="EC184" s="4"/>
      <c r="ED184" s="7"/>
      <c r="EE184" s="4"/>
      <c r="EH184" s="11"/>
      <c r="EI184" s="19"/>
      <c r="EJ184" s="4"/>
      <c r="EL184" s="4"/>
      <c r="ER184" s="4"/>
      <c r="FE184" s="6"/>
      <c r="FO184" s="19"/>
      <c r="FV184" s="6"/>
      <c r="GF184" s="19"/>
    </row>
    <row r="185" spans="1:188" x14ac:dyDescent="0.2">
      <c r="A185" s="14">
        <v>38935</v>
      </c>
      <c r="D185" s="4">
        <v>1</v>
      </c>
      <c r="E185" s="4">
        <v>1</v>
      </c>
      <c r="J185" s="4">
        <v>1</v>
      </c>
      <c r="M185" s="4">
        <v>1</v>
      </c>
      <c r="Z185" s="4">
        <v>1</v>
      </c>
      <c r="AB185" s="7"/>
      <c r="AC185" s="10"/>
      <c r="AH185" s="4">
        <v>1</v>
      </c>
      <c r="AV185" s="4">
        <v>1</v>
      </c>
      <c r="BT185" s="4"/>
      <c r="BY185" s="10"/>
      <c r="CJ185" s="7"/>
      <c r="CM185" s="4"/>
      <c r="CN185" s="10"/>
      <c r="CQ185" s="4">
        <v>1</v>
      </c>
      <c r="CR185" s="10"/>
      <c r="DB185" s="7"/>
      <c r="DE185" s="4"/>
      <c r="DG185" s="4"/>
      <c r="DH185" s="4"/>
      <c r="DI185" s="4"/>
      <c r="DJ185" s="4"/>
      <c r="DK185" s="4"/>
      <c r="DL185" s="4"/>
      <c r="DM185" s="4"/>
      <c r="DN185" s="10"/>
      <c r="DO185" s="4"/>
      <c r="DP185" s="19"/>
      <c r="DQ185" s="19"/>
      <c r="DR185" s="19"/>
      <c r="DS185" s="19"/>
      <c r="DT185" s="19"/>
      <c r="DU185" s="19"/>
      <c r="DV185" s="19"/>
      <c r="DW185" s="19"/>
      <c r="DX185" s="19"/>
      <c r="DY185" s="4"/>
      <c r="EA185" s="4"/>
      <c r="EB185" s="4">
        <v>1</v>
      </c>
      <c r="EC185" s="4"/>
      <c r="ED185" s="7"/>
      <c r="EE185" s="4"/>
      <c r="EH185" s="11"/>
      <c r="EI185" s="19"/>
      <c r="EJ185" s="4"/>
      <c r="EL185" s="4"/>
      <c r="ER185" s="4"/>
      <c r="FE185" s="6"/>
      <c r="FO185" s="19"/>
      <c r="FV185" s="6"/>
      <c r="GF185" s="19"/>
    </row>
    <row r="186" spans="1:188" x14ac:dyDescent="0.2">
      <c r="A186" s="14">
        <v>38942</v>
      </c>
      <c r="D186" s="4">
        <v>1</v>
      </c>
      <c r="E186" s="4">
        <v>1</v>
      </c>
      <c r="J186" s="4">
        <v>1</v>
      </c>
      <c r="M186" s="4">
        <v>1</v>
      </c>
      <c r="T186" s="4">
        <v>1</v>
      </c>
      <c r="V186" s="4">
        <v>1</v>
      </c>
      <c r="Z186" s="4">
        <v>1</v>
      </c>
      <c r="AB186" s="7"/>
      <c r="AC186" s="10"/>
      <c r="AF186" s="4">
        <v>1</v>
      </c>
      <c r="AH186" s="4">
        <v>1</v>
      </c>
      <c r="BT186" s="4"/>
      <c r="BY186" s="10"/>
      <c r="CJ186" s="7"/>
      <c r="CM186" s="4"/>
      <c r="CN186" s="10"/>
      <c r="CQ186" s="4">
        <v>1</v>
      </c>
      <c r="CR186" s="10"/>
      <c r="DB186" s="7"/>
      <c r="DE186" s="4"/>
      <c r="DG186" s="4"/>
      <c r="DH186" s="4"/>
      <c r="DI186" s="4"/>
      <c r="DJ186" s="4"/>
      <c r="DK186" s="4"/>
      <c r="DL186" s="4"/>
      <c r="DM186" s="4"/>
      <c r="DN186" s="10"/>
      <c r="DO186" s="4"/>
      <c r="DP186" s="19"/>
      <c r="DQ186" s="19"/>
      <c r="DR186" s="19"/>
      <c r="DS186" s="19"/>
      <c r="DT186" s="19"/>
      <c r="DU186" s="19"/>
      <c r="DV186" s="19"/>
      <c r="DW186" s="19"/>
      <c r="DX186" s="19"/>
      <c r="DY186" s="4"/>
      <c r="EA186" s="4"/>
      <c r="EB186" s="4">
        <v>1</v>
      </c>
      <c r="EC186" s="4"/>
      <c r="ED186" s="7"/>
      <c r="EE186" s="4"/>
      <c r="EH186" s="11"/>
      <c r="EI186" s="19"/>
      <c r="EJ186" s="4"/>
      <c r="EL186" s="4"/>
      <c r="ER186" s="4"/>
      <c r="FE186" s="6"/>
      <c r="FO186" s="19"/>
      <c r="FV186" s="6"/>
      <c r="GF186" s="19"/>
    </row>
    <row r="187" spans="1:188" x14ac:dyDescent="0.2">
      <c r="A187" s="14">
        <v>38949</v>
      </c>
      <c r="D187" s="4">
        <v>1</v>
      </c>
      <c r="E187" s="4">
        <v>1</v>
      </c>
      <c r="Z187" s="4">
        <v>1</v>
      </c>
      <c r="AB187" s="7"/>
      <c r="AC187" s="10"/>
      <c r="BT187" s="4"/>
      <c r="BY187" s="10"/>
      <c r="CJ187" s="7"/>
      <c r="CM187" s="4"/>
      <c r="CN187" s="10"/>
      <c r="CR187" s="10"/>
      <c r="DB187" s="7"/>
      <c r="DE187" s="4"/>
      <c r="DG187" s="4"/>
      <c r="DH187" s="4"/>
      <c r="DI187" s="4"/>
      <c r="DJ187" s="4"/>
      <c r="DK187" s="4"/>
      <c r="DL187" s="4"/>
      <c r="DM187" s="4"/>
      <c r="DN187" s="10"/>
      <c r="DO187" s="4"/>
      <c r="DP187" s="19"/>
      <c r="DQ187" s="19"/>
      <c r="DR187" s="19"/>
      <c r="DS187" s="19"/>
      <c r="DT187" s="19"/>
      <c r="DU187" s="19"/>
      <c r="DV187" s="19"/>
      <c r="DW187" s="19"/>
      <c r="DX187" s="19"/>
      <c r="DY187" s="4"/>
      <c r="EA187" s="4"/>
      <c r="EC187" s="4"/>
      <c r="ED187" s="7"/>
      <c r="EE187" s="4"/>
      <c r="EH187" s="11"/>
      <c r="EI187" s="19"/>
      <c r="EJ187" s="4"/>
      <c r="EL187" s="4"/>
      <c r="ER187" s="4"/>
      <c r="FE187" s="6"/>
      <c r="FO187" s="19"/>
      <c r="FV187" s="6"/>
      <c r="GF187" s="19"/>
    </row>
    <row r="188" spans="1:188" x14ac:dyDescent="0.2">
      <c r="A188" s="14">
        <v>38956</v>
      </c>
      <c r="D188" s="4">
        <v>1</v>
      </c>
      <c r="E188" s="4">
        <v>1</v>
      </c>
      <c r="J188" s="4">
        <v>1</v>
      </c>
      <c r="Z188" s="4">
        <v>1</v>
      </c>
      <c r="AB188" s="7"/>
      <c r="AC188" s="10"/>
      <c r="AL188" s="4">
        <v>1</v>
      </c>
      <c r="AV188" s="4">
        <v>1</v>
      </c>
      <c r="BT188" s="4"/>
      <c r="BY188" s="10"/>
      <c r="CJ188" s="7"/>
      <c r="CL188" s="4">
        <v>1</v>
      </c>
      <c r="CM188" s="4"/>
      <c r="CN188" s="10"/>
      <c r="CR188" s="10"/>
      <c r="DB188" s="7"/>
      <c r="DE188" s="4"/>
      <c r="DG188" s="4"/>
      <c r="DH188" s="4"/>
      <c r="DI188" s="4"/>
      <c r="DJ188" s="4"/>
      <c r="DK188" s="4"/>
      <c r="DL188" s="4"/>
      <c r="DM188" s="4"/>
      <c r="DN188" s="10"/>
      <c r="DO188" s="4"/>
      <c r="DP188" s="19"/>
      <c r="DQ188" s="19"/>
      <c r="DR188" s="19"/>
      <c r="DS188" s="19"/>
      <c r="DT188" s="19"/>
      <c r="DU188" s="19"/>
      <c r="DV188" s="19"/>
      <c r="DW188" s="19"/>
      <c r="DX188" s="19"/>
      <c r="DY188" s="4"/>
      <c r="EA188" s="4"/>
      <c r="EB188" s="4">
        <v>1</v>
      </c>
      <c r="EC188" s="4"/>
      <c r="ED188" s="7"/>
      <c r="EE188" s="4"/>
      <c r="EH188" s="11"/>
      <c r="EI188" s="19"/>
      <c r="EJ188" s="4"/>
      <c r="EL188" s="4"/>
      <c r="ER188" s="4"/>
      <c r="FE188" s="6"/>
      <c r="FO188" s="19"/>
      <c r="FV188" s="6"/>
      <c r="GF188" s="19"/>
    </row>
    <row r="189" spans="1:188" x14ac:dyDescent="0.2">
      <c r="A189" s="14">
        <v>38963</v>
      </c>
      <c r="D189" s="4">
        <v>1</v>
      </c>
      <c r="E189" s="4">
        <v>1</v>
      </c>
      <c r="J189" s="4">
        <v>1</v>
      </c>
      <c r="T189" s="4">
        <v>1</v>
      </c>
      <c r="Z189" s="4">
        <v>1</v>
      </c>
      <c r="AB189" s="7"/>
      <c r="AC189" s="10"/>
      <c r="BT189" s="4"/>
      <c r="BY189" s="10"/>
      <c r="CJ189" s="7"/>
      <c r="CM189" s="4"/>
      <c r="CN189" s="10"/>
      <c r="CR189" s="10"/>
      <c r="DB189" s="7"/>
      <c r="DE189" s="4"/>
      <c r="DG189" s="4"/>
      <c r="DH189" s="4"/>
      <c r="DI189" s="4"/>
      <c r="DJ189" s="4"/>
      <c r="DK189" s="4"/>
      <c r="DL189" s="4"/>
      <c r="DM189" s="4"/>
      <c r="DN189" s="10"/>
      <c r="DO189" s="4"/>
      <c r="DP189" s="19"/>
      <c r="DQ189" s="19"/>
      <c r="DR189" s="19"/>
      <c r="DS189" s="19"/>
      <c r="DT189" s="19"/>
      <c r="DU189" s="19"/>
      <c r="DV189" s="19"/>
      <c r="DW189" s="19"/>
      <c r="DX189" s="19"/>
      <c r="DY189" s="4"/>
      <c r="EA189" s="4"/>
      <c r="EC189" s="4"/>
      <c r="ED189" s="7"/>
      <c r="EE189" s="4"/>
      <c r="EH189" s="11"/>
      <c r="EI189" s="19"/>
      <c r="EJ189" s="4"/>
      <c r="EL189" s="4"/>
      <c r="ER189" s="4"/>
      <c r="FE189" s="6"/>
      <c r="FO189" s="19"/>
      <c r="FV189" s="6"/>
      <c r="GF189" s="19"/>
    </row>
    <row r="190" spans="1:188" x14ac:dyDescent="0.2">
      <c r="A190" s="14">
        <v>38970</v>
      </c>
      <c r="D190" s="4">
        <v>1</v>
      </c>
      <c r="E190" s="4">
        <v>1</v>
      </c>
      <c r="J190" s="4">
        <v>1</v>
      </c>
      <c r="R190" s="4">
        <v>1</v>
      </c>
      <c r="T190" s="4">
        <v>1</v>
      </c>
      <c r="Z190" s="4">
        <v>1</v>
      </c>
      <c r="AB190" s="7"/>
      <c r="AC190" s="10"/>
      <c r="AH190" s="4">
        <v>1</v>
      </c>
      <c r="AS190" s="4">
        <v>1</v>
      </c>
      <c r="BT190" s="4"/>
      <c r="BY190" s="10"/>
      <c r="CJ190" s="7"/>
      <c r="CM190" s="4"/>
      <c r="CN190" s="10"/>
      <c r="CR190" s="10"/>
      <c r="CT190" s="4">
        <v>1</v>
      </c>
      <c r="DB190" s="7"/>
      <c r="DE190" s="4"/>
      <c r="DG190" s="4"/>
      <c r="DH190" s="4"/>
      <c r="DI190" s="4"/>
      <c r="DJ190" s="4"/>
      <c r="DK190" s="4"/>
      <c r="DL190" s="4"/>
      <c r="DM190" s="4"/>
      <c r="DN190" s="10"/>
      <c r="DO190" s="4"/>
      <c r="DP190" s="19"/>
      <c r="DQ190" s="19"/>
      <c r="DR190" s="19"/>
      <c r="DS190" s="19"/>
      <c r="DT190" s="19"/>
      <c r="DU190" s="19"/>
      <c r="DV190" s="19"/>
      <c r="DW190" s="19"/>
      <c r="DX190" s="19"/>
      <c r="DY190" s="4"/>
      <c r="EA190" s="4"/>
      <c r="EB190" s="4">
        <v>1</v>
      </c>
      <c r="EC190" s="4"/>
      <c r="ED190" s="7"/>
      <c r="EE190" s="4"/>
      <c r="EH190" s="11"/>
      <c r="EI190" s="19"/>
      <c r="EJ190" s="4"/>
      <c r="EL190" s="4"/>
      <c r="ER190" s="4"/>
      <c r="FE190" s="6"/>
      <c r="FO190" s="19"/>
      <c r="FV190" s="6"/>
      <c r="GF190" s="19"/>
    </row>
    <row r="191" spans="1:188" x14ac:dyDescent="0.2">
      <c r="A191" s="14">
        <v>38977</v>
      </c>
      <c r="B191" s="20"/>
      <c r="C191" s="20"/>
      <c r="D191" s="4">
        <v>1</v>
      </c>
      <c r="E191" s="4">
        <v>1</v>
      </c>
      <c r="J191" s="4">
        <v>1</v>
      </c>
      <c r="N191" s="20"/>
      <c r="V191" s="4">
        <v>1</v>
      </c>
      <c r="Z191" s="4">
        <v>1</v>
      </c>
      <c r="AB191" s="7"/>
      <c r="AC191" s="10"/>
      <c r="AM191" s="4">
        <v>1</v>
      </c>
      <c r="AV191" s="4">
        <v>1</v>
      </c>
      <c r="BT191" s="4"/>
      <c r="BY191" s="10"/>
      <c r="CJ191" s="7"/>
      <c r="CM191" s="4"/>
      <c r="CN191" s="10"/>
      <c r="CQ191" s="4">
        <v>1</v>
      </c>
      <c r="CR191" s="10"/>
      <c r="DB191" s="7"/>
      <c r="DE191" s="4"/>
      <c r="DG191" s="4"/>
      <c r="DH191" s="4"/>
      <c r="DI191" s="4"/>
      <c r="DJ191" s="4"/>
      <c r="DK191" s="4"/>
      <c r="DL191" s="4"/>
      <c r="DM191" s="4"/>
      <c r="DN191" s="10"/>
      <c r="DO191" s="4"/>
      <c r="DP191" s="19"/>
      <c r="DQ191" s="19"/>
      <c r="DR191" s="19"/>
      <c r="DS191" s="19"/>
      <c r="DT191" s="19"/>
      <c r="DU191" s="19"/>
      <c r="DV191" s="19"/>
      <c r="DW191" s="19"/>
      <c r="DX191" s="19"/>
      <c r="DY191" s="4"/>
      <c r="EA191" s="4"/>
      <c r="EB191" s="4">
        <v>1</v>
      </c>
      <c r="EC191" s="4"/>
      <c r="ED191" s="7"/>
      <c r="EE191" s="4"/>
      <c r="EH191" s="11"/>
      <c r="EI191" s="19"/>
      <c r="EJ191" s="4"/>
      <c r="EL191" s="4"/>
      <c r="ER191" s="4"/>
      <c r="FE191" s="6"/>
      <c r="FO191" s="19"/>
      <c r="FV191" s="6"/>
      <c r="GF191" s="19"/>
    </row>
    <row r="192" spans="1:188" x14ac:dyDescent="0.2">
      <c r="A192" s="14">
        <v>38984</v>
      </c>
      <c r="D192" s="4">
        <v>1</v>
      </c>
      <c r="E192" s="4">
        <v>1</v>
      </c>
      <c r="J192" s="4">
        <v>1</v>
      </c>
      <c r="Z192" s="4">
        <v>1</v>
      </c>
      <c r="AB192" s="7"/>
      <c r="AC192" s="10"/>
      <c r="AH192" s="4">
        <v>1</v>
      </c>
      <c r="BS192" s="4">
        <v>1</v>
      </c>
      <c r="BT192" s="4"/>
      <c r="BY192" s="10"/>
      <c r="CJ192" s="7"/>
      <c r="CM192" s="4"/>
      <c r="CN192" s="10"/>
      <c r="CR192" s="10"/>
      <c r="CT192" s="4">
        <v>1</v>
      </c>
      <c r="DB192" s="7"/>
      <c r="DE192" s="4"/>
      <c r="DG192" s="4"/>
      <c r="DH192" s="4"/>
      <c r="DI192" s="4"/>
      <c r="DJ192" s="4"/>
      <c r="DK192" s="4"/>
      <c r="DL192" s="4"/>
      <c r="DM192" s="4"/>
      <c r="DN192" s="10"/>
      <c r="DO192" s="4"/>
      <c r="DP192" s="19"/>
      <c r="DQ192" s="19"/>
      <c r="DR192" s="19"/>
      <c r="DS192" s="19"/>
      <c r="DT192" s="19"/>
      <c r="DU192" s="19"/>
      <c r="DV192" s="19"/>
      <c r="DW192" s="19"/>
      <c r="DX192" s="19"/>
      <c r="DY192" s="4"/>
      <c r="EA192" s="4"/>
      <c r="EB192" s="4">
        <v>1</v>
      </c>
      <c r="EC192" s="4"/>
      <c r="ED192" s="7"/>
      <c r="EE192" s="4"/>
      <c r="EH192" s="11"/>
      <c r="EI192" s="19"/>
      <c r="EJ192" s="4"/>
      <c r="EL192" s="4"/>
      <c r="ER192" s="4"/>
      <c r="FE192" s="6"/>
      <c r="FO192" s="19"/>
      <c r="FV192" s="6"/>
      <c r="GF192" s="19"/>
    </row>
    <row r="193" spans="1:188" x14ac:dyDescent="0.2">
      <c r="A193" s="14">
        <v>38991</v>
      </c>
      <c r="D193" s="4">
        <v>1</v>
      </c>
      <c r="E193" s="4">
        <v>1</v>
      </c>
      <c r="J193" s="4">
        <v>1</v>
      </c>
      <c r="T193" s="4">
        <v>1</v>
      </c>
      <c r="V193" s="4">
        <v>1</v>
      </c>
      <c r="Z193" s="4">
        <v>1</v>
      </c>
      <c r="AB193" s="7"/>
      <c r="AC193" s="10"/>
      <c r="AM193" s="4">
        <v>1</v>
      </c>
      <c r="AS193" s="4">
        <v>1</v>
      </c>
      <c r="BT193" s="4"/>
      <c r="BY193" s="10"/>
      <c r="CJ193" s="7"/>
      <c r="CM193" s="4"/>
      <c r="CN193" s="10"/>
      <c r="CQ193" s="4">
        <v>1</v>
      </c>
      <c r="CR193" s="10"/>
      <c r="DB193" s="7"/>
      <c r="DE193" s="4"/>
      <c r="DG193" s="4"/>
      <c r="DH193" s="4"/>
      <c r="DI193" s="4"/>
      <c r="DJ193" s="4"/>
      <c r="DK193" s="4"/>
      <c r="DL193" s="4"/>
      <c r="DM193" s="4"/>
      <c r="DN193" s="10"/>
      <c r="DO193" s="4"/>
      <c r="DP193" s="19"/>
      <c r="DQ193" s="19"/>
      <c r="DR193" s="19"/>
      <c r="DS193" s="19"/>
      <c r="DT193" s="19"/>
      <c r="DU193" s="19"/>
      <c r="DV193" s="19"/>
      <c r="DW193" s="19"/>
      <c r="DX193" s="19"/>
      <c r="DY193" s="4"/>
      <c r="EA193" s="4"/>
      <c r="EB193" s="4">
        <v>1</v>
      </c>
      <c r="EC193" s="4"/>
      <c r="ED193" s="7"/>
      <c r="EE193" s="4"/>
      <c r="EH193" s="11"/>
      <c r="EI193" s="19"/>
      <c r="EJ193" s="4"/>
      <c r="EL193" s="4"/>
      <c r="ER193" s="4"/>
      <c r="FE193" s="6"/>
      <c r="FO193" s="19"/>
      <c r="FV193" s="6"/>
      <c r="GF193" s="19"/>
    </row>
    <row r="194" spans="1:188" x14ac:dyDescent="0.2">
      <c r="A194" s="14">
        <v>38998</v>
      </c>
      <c r="D194" s="4">
        <v>1</v>
      </c>
      <c r="E194" s="4">
        <v>1</v>
      </c>
      <c r="J194" s="4">
        <v>1</v>
      </c>
      <c r="V194" s="4">
        <v>1</v>
      </c>
      <c r="Z194" s="4">
        <v>1</v>
      </c>
      <c r="AB194" s="7"/>
      <c r="AC194" s="10"/>
      <c r="AH194" s="4">
        <v>1</v>
      </c>
      <c r="AV194" s="4">
        <v>1</v>
      </c>
      <c r="BT194" s="4"/>
      <c r="BY194" s="10"/>
      <c r="CJ194" s="7"/>
      <c r="CM194" s="4"/>
      <c r="CN194" s="10"/>
      <c r="CR194" s="10"/>
      <c r="CT194" s="4">
        <v>1</v>
      </c>
      <c r="DB194" s="7"/>
      <c r="DE194" s="4"/>
      <c r="DG194" s="4"/>
      <c r="DH194" s="4"/>
      <c r="DI194" s="4"/>
      <c r="DJ194" s="4"/>
      <c r="DK194" s="4"/>
      <c r="DL194" s="4"/>
      <c r="DM194" s="4"/>
      <c r="DN194" s="10"/>
      <c r="DO194" s="4"/>
      <c r="DP194" s="19"/>
      <c r="DQ194" s="19"/>
      <c r="DR194" s="19"/>
      <c r="DS194" s="19"/>
      <c r="DT194" s="19"/>
      <c r="DU194" s="19"/>
      <c r="DV194" s="19"/>
      <c r="DW194" s="19"/>
      <c r="DX194" s="19"/>
      <c r="DY194" s="4"/>
      <c r="EA194" s="4"/>
      <c r="EB194" s="4">
        <v>1</v>
      </c>
      <c r="EC194" s="4"/>
      <c r="ED194" s="7"/>
      <c r="EE194" s="4"/>
      <c r="EH194" s="11"/>
      <c r="EI194" s="19"/>
      <c r="EJ194" s="4"/>
      <c r="EL194" s="4"/>
      <c r="ER194" s="4"/>
      <c r="FE194" s="6"/>
      <c r="FO194" s="19"/>
      <c r="FV194" s="6"/>
      <c r="GF194" s="19"/>
    </row>
    <row r="195" spans="1:188" x14ac:dyDescent="0.2">
      <c r="A195" s="14">
        <v>39005</v>
      </c>
      <c r="D195" s="4">
        <v>1</v>
      </c>
      <c r="E195" s="4">
        <v>1</v>
      </c>
      <c r="J195" s="4">
        <v>1</v>
      </c>
      <c r="T195" s="4">
        <v>1</v>
      </c>
      <c r="V195" s="4">
        <v>1</v>
      </c>
      <c r="Z195" s="4">
        <v>1</v>
      </c>
      <c r="AB195" s="7"/>
      <c r="AC195" s="10"/>
      <c r="AD195" s="4">
        <v>1</v>
      </c>
      <c r="AM195" s="4">
        <v>1</v>
      </c>
      <c r="AS195" s="4">
        <v>1</v>
      </c>
      <c r="BT195" s="4"/>
      <c r="BY195" s="10"/>
      <c r="CJ195" s="7"/>
      <c r="CM195" s="4"/>
      <c r="CN195" s="10"/>
      <c r="CQ195" s="4">
        <v>1</v>
      </c>
      <c r="CR195" s="10"/>
      <c r="DB195" s="7"/>
      <c r="DE195" s="4"/>
      <c r="DG195" s="4"/>
      <c r="DH195" s="4"/>
      <c r="DI195" s="4"/>
      <c r="DJ195" s="4"/>
      <c r="DK195" s="4"/>
      <c r="DL195" s="4"/>
      <c r="DM195" s="4"/>
      <c r="DN195" s="10"/>
      <c r="DO195" s="4"/>
      <c r="DP195" s="19"/>
      <c r="DQ195" s="19"/>
      <c r="DR195" s="19"/>
      <c r="DS195" s="19"/>
      <c r="DT195" s="19"/>
      <c r="DU195" s="19"/>
      <c r="DV195" s="19"/>
      <c r="DW195" s="19"/>
      <c r="DX195" s="19"/>
      <c r="DY195" s="4"/>
      <c r="EA195" s="4"/>
      <c r="EC195" s="4"/>
      <c r="ED195" s="7"/>
      <c r="EE195" s="4"/>
      <c r="EH195" s="11"/>
      <c r="EI195" s="19"/>
      <c r="EJ195" s="4"/>
      <c r="EL195" s="4"/>
      <c r="ER195" s="4"/>
      <c r="FE195" s="6"/>
      <c r="FO195" s="19"/>
      <c r="FV195" s="6"/>
      <c r="GF195" s="19"/>
    </row>
    <row r="196" spans="1:188" x14ac:dyDescent="0.2">
      <c r="A196" s="14">
        <v>39012</v>
      </c>
      <c r="D196" s="4">
        <v>1</v>
      </c>
      <c r="E196" s="4">
        <v>1</v>
      </c>
      <c r="T196" s="4">
        <v>1</v>
      </c>
      <c r="V196" s="4">
        <v>1</v>
      </c>
      <c r="Z196" s="4">
        <v>1</v>
      </c>
      <c r="AB196" s="7"/>
      <c r="AC196" s="10"/>
      <c r="AH196" s="4">
        <v>1</v>
      </c>
      <c r="AS196" s="4">
        <v>1</v>
      </c>
      <c r="BT196" s="4"/>
      <c r="BY196" s="10"/>
      <c r="CJ196" s="7"/>
      <c r="CM196" s="4"/>
      <c r="CN196" s="10"/>
      <c r="CR196" s="10"/>
      <c r="CT196" s="4">
        <v>1</v>
      </c>
      <c r="DB196" s="7"/>
      <c r="DE196" s="4"/>
      <c r="DG196" s="4"/>
      <c r="DH196" s="4"/>
      <c r="DI196" s="4"/>
      <c r="DJ196" s="4"/>
      <c r="DK196" s="4"/>
      <c r="DL196" s="4"/>
      <c r="DM196" s="4"/>
      <c r="DN196" s="10"/>
      <c r="DO196" s="4"/>
      <c r="DP196" s="19"/>
      <c r="DQ196" s="19"/>
      <c r="DR196" s="19"/>
      <c r="DS196" s="19"/>
      <c r="DT196" s="19"/>
      <c r="DU196" s="19"/>
      <c r="DV196" s="19"/>
      <c r="DW196" s="19"/>
      <c r="DX196" s="19"/>
      <c r="DY196" s="4"/>
      <c r="EA196" s="4"/>
      <c r="EB196" s="4">
        <v>1</v>
      </c>
      <c r="EC196" s="4"/>
      <c r="ED196" s="7"/>
      <c r="EE196" s="4"/>
      <c r="EH196" s="11"/>
      <c r="EI196" s="19"/>
      <c r="EJ196" s="4"/>
      <c r="EL196" s="4"/>
      <c r="ER196" s="4"/>
      <c r="FE196" s="6"/>
      <c r="FO196" s="19"/>
      <c r="FV196" s="6"/>
      <c r="GF196" s="19"/>
    </row>
    <row r="197" spans="1:188" x14ac:dyDescent="0.2">
      <c r="A197" s="14">
        <v>39019</v>
      </c>
      <c r="D197" s="4">
        <v>1</v>
      </c>
      <c r="E197" s="4">
        <v>1</v>
      </c>
      <c r="J197" s="4">
        <v>1</v>
      </c>
      <c r="V197" s="4">
        <v>1</v>
      </c>
      <c r="Z197" s="4">
        <v>1</v>
      </c>
      <c r="AB197" s="7"/>
      <c r="AC197" s="10"/>
      <c r="AM197" s="4">
        <v>1</v>
      </c>
      <c r="BS197" s="4">
        <v>1</v>
      </c>
      <c r="BT197" s="4"/>
      <c r="BY197" s="10"/>
      <c r="CJ197" s="7"/>
      <c r="CM197" s="4"/>
      <c r="CN197" s="10"/>
      <c r="CQ197" s="4">
        <v>1</v>
      </c>
      <c r="CR197" s="10"/>
      <c r="DB197" s="7"/>
      <c r="DE197" s="4"/>
      <c r="DG197" s="4"/>
      <c r="DH197" s="4"/>
      <c r="DI197" s="4"/>
      <c r="DJ197" s="4"/>
      <c r="DK197" s="4"/>
      <c r="DL197" s="4"/>
      <c r="DM197" s="4"/>
      <c r="DN197" s="10"/>
      <c r="DO197" s="4"/>
      <c r="DP197" s="19"/>
      <c r="DQ197" s="19"/>
      <c r="DR197" s="19"/>
      <c r="DS197" s="19"/>
      <c r="DT197" s="19"/>
      <c r="DU197" s="19"/>
      <c r="DV197" s="19"/>
      <c r="DW197" s="19"/>
      <c r="DX197" s="19"/>
      <c r="DY197" s="4"/>
      <c r="EA197" s="4"/>
      <c r="EB197" s="4">
        <v>1</v>
      </c>
      <c r="EC197" s="4"/>
      <c r="ED197" s="7"/>
      <c r="EE197" s="4"/>
      <c r="EH197" s="11"/>
      <c r="EI197" s="19"/>
      <c r="EJ197" s="4"/>
      <c r="EL197" s="4"/>
      <c r="ER197" s="4"/>
      <c r="FE197" s="6"/>
      <c r="FO197" s="19"/>
      <c r="FV197" s="6"/>
      <c r="GF197" s="19"/>
    </row>
    <row r="198" spans="1:188" x14ac:dyDescent="0.2">
      <c r="A198" s="14">
        <v>39026</v>
      </c>
      <c r="B198" s="20"/>
      <c r="C198" s="20"/>
      <c r="D198" s="4">
        <v>1</v>
      </c>
      <c r="E198" s="4">
        <v>1</v>
      </c>
      <c r="J198" s="4">
        <v>1</v>
      </c>
      <c r="M198" s="4">
        <v>1</v>
      </c>
      <c r="N198" s="20"/>
      <c r="V198" s="4">
        <v>1</v>
      </c>
      <c r="Z198" s="4">
        <v>1</v>
      </c>
      <c r="AB198" s="7"/>
      <c r="AC198" s="10"/>
      <c r="AH198" s="4">
        <v>1</v>
      </c>
      <c r="BS198" s="4">
        <v>1</v>
      </c>
      <c r="BT198" s="4"/>
      <c r="BY198" s="10"/>
      <c r="CJ198" s="7"/>
      <c r="CM198" s="4"/>
      <c r="CN198" s="10"/>
      <c r="CR198" s="10"/>
      <c r="CT198" s="4">
        <v>1</v>
      </c>
      <c r="DB198" s="7"/>
      <c r="DE198" s="4"/>
      <c r="DG198" s="4"/>
      <c r="DH198" s="4"/>
      <c r="DI198" s="4"/>
      <c r="DJ198" s="4"/>
      <c r="DK198" s="4"/>
      <c r="DL198" s="4"/>
      <c r="DM198" s="4"/>
      <c r="DN198" s="10"/>
      <c r="DO198" s="4"/>
      <c r="DP198" s="19"/>
      <c r="DQ198" s="19"/>
      <c r="DR198" s="19"/>
      <c r="DS198" s="19"/>
      <c r="DT198" s="19"/>
      <c r="DU198" s="19"/>
      <c r="DV198" s="19"/>
      <c r="DW198" s="19"/>
      <c r="DX198" s="19"/>
      <c r="DY198" s="4"/>
      <c r="EA198" s="4"/>
      <c r="EB198" s="4">
        <v>1</v>
      </c>
      <c r="EC198" s="4"/>
      <c r="ED198" s="7"/>
      <c r="EE198" s="4"/>
      <c r="EH198" s="11"/>
      <c r="EI198" s="19"/>
      <c r="EJ198" s="4"/>
      <c r="EL198" s="4"/>
      <c r="ER198" s="4"/>
      <c r="FE198" s="6"/>
      <c r="FO198" s="19"/>
      <c r="FV198" s="6"/>
      <c r="GF198" s="19"/>
    </row>
    <row r="199" spans="1:188" x14ac:dyDescent="0.2">
      <c r="A199" s="14">
        <v>39033</v>
      </c>
      <c r="D199" s="4">
        <v>1</v>
      </c>
      <c r="E199" s="4">
        <v>1</v>
      </c>
      <c r="J199" s="4">
        <v>1</v>
      </c>
      <c r="T199" s="4">
        <v>1</v>
      </c>
      <c r="V199" s="4">
        <v>1</v>
      </c>
      <c r="Z199" s="4">
        <v>1</v>
      </c>
      <c r="AB199" s="7"/>
      <c r="AC199" s="10"/>
      <c r="AH199" s="4">
        <v>1</v>
      </c>
      <c r="AS199" s="4">
        <v>1</v>
      </c>
      <c r="BT199" s="4"/>
      <c r="BY199" s="10"/>
      <c r="CJ199" s="7"/>
      <c r="CM199" s="4"/>
      <c r="CN199" s="10"/>
      <c r="CQ199" s="4">
        <v>1</v>
      </c>
      <c r="CR199" s="10"/>
      <c r="DB199" s="7"/>
      <c r="DE199" s="4"/>
      <c r="DG199" s="4"/>
      <c r="DH199" s="4"/>
      <c r="DI199" s="4"/>
      <c r="DJ199" s="4"/>
      <c r="DK199" s="4"/>
      <c r="DL199" s="4"/>
      <c r="DM199" s="4"/>
      <c r="DN199" s="10"/>
      <c r="DO199" s="4"/>
      <c r="DP199" s="19"/>
      <c r="DQ199" s="19"/>
      <c r="DR199" s="19"/>
      <c r="DS199" s="19"/>
      <c r="DT199" s="19"/>
      <c r="DU199" s="19"/>
      <c r="DV199" s="19"/>
      <c r="DW199" s="19"/>
      <c r="DX199" s="19"/>
      <c r="DY199" s="4"/>
      <c r="EA199" s="4"/>
      <c r="EB199" s="4">
        <v>1</v>
      </c>
      <c r="EC199" s="4"/>
      <c r="ED199" s="7"/>
      <c r="EE199" s="4"/>
      <c r="EH199" s="11"/>
      <c r="EI199" s="19"/>
      <c r="EJ199" s="4"/>
      <c r="EL199" s="4"/>
      <c r="ER199" s="4"/>
      <c r="FE199" s="6"/>
      <c r="FO199" s="19"/>
      <c r="FV199" s="6"/>
      <c r="GF199" s="19"/>
    </row>
    <row r="200" spans="1:188" x14ac:dyDescent="0.2">
      <c r="A200" s="14">
        <v>39040</v>
      </c>
      <c r="B200" s="4">
        <v>1</v>
      </c>
      <c r="D200" s="4">
        <v>1</v>
      </c>
      <c r="E200" s="4">
        <v>1</v>
      </c>
      <c r="J200" s="4">
        <v>1</v>
      </c>
      <c r="R200" s="4">
        <v>1</v>
      </c>
      <c r="V200" s="4">
        <v>1</v>
      </c>
      <c r="Z200" s="4">
        <v>1</v>
      </c>
      <c r="AB200" s="7"/>
      <c r="AC200" s="10"/>
      <c r="AV200" s="4">
        <v>1</v>
      </c>
      <c r="BT200" s="4"/>
      <c r="BX200" s="4">
        <v>1</v>
      </c>
      <c r="BY200" s="10"/>
      <c r="CJ200" s="7"/>
      <c r="CM200" s="4"/>
      <c r="CN200" s="10"/>
      <c r="CR200" s="10"/>
      <c r="CT200" s="4">
        <v>1</v>
      </c>
      <c r="DB200" s="7"/>
      <c r="DE200" s="4"/>
      <c r="DG200" s="4"/>
      <c r="DH200" s="4"/>
      <c r="DI200" s="4"/>
      <c r="DJ200" s="4"/>
      <c r="DK200" s="4"/>
      <c r="DL200" s="4"/>
      <c r="DM200" s="4"/>
      <c r="DN200" s="10"/>
      <c r="DO200" s="4"/>
      <c r="DP200" s="19"/>
      <c r="DQ200" s="19"/>
      <c r="DR200" s="19"/>
      <c r="DS200" s="19"/>
      <c r="DT200" s="19"/>
      <c r="DU200" s="19"/>
      <c r="DV200" s="19"/>
      <c r="DW200" s="19"/>
      <c r="DX200" s="19"/>
      <c r="DY200" s="4"/>
      <c r="EA200" s="4"/>
      <c r="EB200" s="4">
        <v>1</v>
      </c>
      <c r="EC200" s="4"/>
      <c r="ED200" s="7"/>
      <c r="EE200" s="4"/>
      <c r="EH200" s="11"/>
      <c r="EI200" s="19"/>
      <c r="EJ200" s="4"/>
      <c r="EL200" s="4"/>
      <c r="ER200" s="4"/>
      <c r="FE200" s="6"/>
      <c r="FO200" s="19"/>
      <c r="FV200" s="6"/>
      <c r="GF200" s="19"/>
    </row>
    <row r="201" spans="1:188" x14ac:dyDescent="0.2">
      <c r="A201" s="14">
        <v>39047</v>
      </c>
      <c r="D201" s="4">
        <v>1</v>
      </c>
      <c r="E201" s="4">
        <v>1</v>
      </c>
      <c r="J201" s="4">
        <v>1</v>
      </c>
      <c r="V201" s="4">
        <v>1</v>
      </c>
      <c r="AB201" s="7"/>
      <c r="AC201" s="10"/>
      <c r="AH201" s="4">
        <v>1</v>
      </c>
      <c r="AV201" s="4">
        <v>1</v>
      </c>
      <c r="BT201" s="4"/>
      <c r="BY201" s="10"/>
      <c r="CJ201" s="7"/>
      <c r="CM201" s="4"/>
      <c r="CN201" s="10"/>
      <c r="CQ201" s="4">
        <v>1</v>
      </c>
      <c r="CR201" s="10"/>
      <c r="DB201" s="7"/>
      <c r="DE201" s="4"/>
      <c r="DG201" s="4"/>
      <c r="DH201" s="4"/>
      <c r="DI201" s="4"/>
      <c r="DJ201" s="4"/>
      <c r="DK201" s="4"/>
      <c r="DL201" s="4"/>
      <c r="DM201" s="4"/>
      <c r="DN201" s="10"/>
      <c r="DO201" s="4"/>
      <c r="DP201" s="19"/>
      <c r="DQ201" s="19"/>
      <c r="DR201" s="19"/>
      <c r="DS201" s="19"/>
      <c r="DT201" s="19"/>
      <c r="DU201" s="19"/>
      <c r="DV201" s="19"/>
      <c r="DW201" s="19"/>
      <c r="DX201" s="19"/>
      <c r="DY201" s="4"/>
      <c r="EA201" s="4"/>
      <c r="EB201" s="4">
        <v>1</v>
      </c>
      <c r="EC201" s="4"/>
      <c r="ED201" s="7"/>
      <c r="EE201" s="4"/>
      <c r="EH201" s="11"/>
      <c r="EI201" s="19"/>
      <c r="EJ201" s="4"/>
      <c r="EL201" s="4"/>
      <c r="ER201" s="4"/>
      <c r="FE201" s="6"/>
      <c r="FO201" s="19"/>
      <c r="FV201" s="6"/>
      <c r="GF201" s="19"/>
    </row>
    <row r="202" spans="1:188" x14ac:dyDescent="0.2">
      <c r="A202" s="14">
        <v>39054</v>
      </c>
      <c r="D202" s="4">
        <v>1</v>
      </c>
      <c r="E202" s="4">
        <v>1</v>
      </c>
      <c r="J202" s="4">
        <v>1</v>
      </c>
      <c r="T202" s="4">
        <v>1</v>
      </c>
      <c r="V202" s="4">
        <v>1</v>
      </c>
      <c r="AB202" s="7"/>
      <c r="AC202" s="10"/>
      <c r="AS202" s="4">
        <v>1</v>
      </c>
      <c r="AV202" s="4">
        <v>1</v>
      </c>
      <c r="BT202" s="4"/>
      <c r="BY202" s="10"/>
      <c r="CJ202" s="7"/>
      <c r="CM202" s="4"/>
      <c r="CN202" s="10"/>
      <c r="CQ202" s="4">
        <v>1</v>
      </c>
      <c r="CR202" s="10"/>
      <c r="CT202" s="4">
        <v>1</v>
      </c>
      <c r="DB202" s="7"/>
      <c r="DE202" s="4"/>
      <c r="DG202" s="4"/>
      <c r="DH202" s="4"/>
      <c r="DI202" s="4"/>
      <c r="DJ202" s="4"/>
      <c r="DK202" s="4"/>
      <c r="DL202" s="4"/>
      <c r="DM202" s="4"/>
      <c r="DN202" s="10"/>
      <c r="DO202" s="4"/>
      <c r="DP202" s="19"/>
      <c r="DQ202" s="19"/>
      <c r="DR202" s="19"/>
      <c r="DS202" s="19"/>
      <c r="DT202" s="19"/>
      <c r="DU202" s="19"/>
      <c r="DV202" s="19"/>
      <c r="DW202" s="19"/>
      <c r="DX202" s="19"/>
      <c r="DY202" s="4"/>
      <c r="EA202" s="4"/>
      <c r="EC202" s="4">
        <v>1</v>
      </c>
      <c r="ED202" s="7"/>
      <c r="EE202" s="4"/>
      <c r="EH202" s="11"/>
      <c r="EI202" s="19"/>
      <c r="EJ202" s="4"/>
      <c r="EL202" s="4"/>
      <c r="ER202" s="4"/>
      <c r="FE202" s="6"/>
      <c r="FO202" s="19"/>
      <c r="FV202" s="6"/>
      <c r="GF202" s="19"/>
    </row>
    <row r="203" spans="1:188" x14ac:dyDescent="0.2">
      <c r="A203" s="14">
        <v>39061</v>
      </c>
      <c r="D203" s="4">
        <v>1</v>
      </c>
      <c r="E203" s="4">
        <v>1</v>
      </c>
      <c r="J203" s="4">
        <v>1</v>
      </c>
      <c r="T203" s="4">
        <v>1</v>
      </c>
      <c r="V203" s="4">
        <v>1</v>
      </c>
      <c r="AB203" s="7"/>
      <c r="AC203" s="10"/>
      <c r="AH203" s="4">
        <v>1</v>
      </c>
      <c r="BT203" s="4"/>
      <c r="BX203" s="4">
        <v>1</v>
      </c>
      <c r="BY203" s="10"/>
      <c r="CJ203" s="7"/>
      <c r="CM203" s="4"/>
      <c r="CN203" s="10"/>
      <c r="CQ203" s="4">
        <v>1</v>
      </c>
      <c r="CR203" s="10"/>
      <c r="DB203" s="7"/>
      <c r="DE203" s="4"/>
      <c r="DG203" s="4"/>
      <c r="DH203" s="4"/>
      <c r="DI203" s="4"/>
      <c r="DJ203" s="4"/>
      <c r="DK203" s="4"/>
      <c r="DL203" s="4"/>
      <c r="DM203" s="4"/>
      <c r="DN203" s="10"/>
      <c r="DO203" s="4"/>
      <c r="DP203" s="19"/>
      <c r="DQ203" s="19"/>
      <c r="DR203" s="19"/>
      <c r="DS203" s="19"/>
      <c r="DT203" s="19"/>
      <c r="DU203" s="19"/>
      <c r="DV203" s="19"/>
      <c r="DW203" s="19"/>
      <c r="DX203" s="19"/>
      <c r="DY203" s="4"/>
      <c r="EA203" s="4"/>
      <c r="EC203" s="4">
        <v>1</v>
      </c>
      <c r="ED203" s="7"/>
      <c r="EE203" s="4"/>
      <c r="EH203" s="11"/>
      <c r="EI203" s="19"/>
      <c r="EJ203" s="4"/>
      <c r="EL203" s="4"/>
      <c r="ER203" s="4"/>
      <c r="FE203" s="6"/>
      <c r="FO203" s="19"/>
      <c r="FV203" s="6"/>
      <c r="GF203" s="19"/>
    </row>
    <row r="204" spans="1:188" s="16" customFormat="1" x14ac:dyDescent="0.2">
      <c r="A204" s="15">
        <v>39068</v>
      </c>
      <c r="B204" s="5"/>
      <c r="C204" s="5"/>
      <c r="D204" s="5">
        <v>1</v>
      </c>
      <c r="E204" s="5">
        <v>1</v>
      </c>
      <c r="F204" s="5"/>
      <c r="G204" s="5"/>
      <c r="H204" s="5"/>
      <c r="I204" s="5"/>
      <c r="J204" s="5">
        <v>1</v>
      </c>
      <c r="K204" s="5"/>
      <c r="L204" s="5"/>
      <c r="M204" s="5">
        <v>1</v>
      </c>
      <c r="N204" s="5"/>
      <c r="O204" s="5"/>
      <c r="P204" s="5"/>
      <c r="Q204" s="5"/>
      <c r="R204" s="5"/>
      <c r="S204" s="5"/>
      <c r="T204" s="5">
        <v>1</v>
      </c>
      <c r="U204" s="5"/>
      <c r="V204" s="5">
        <v>1</v>
      </c>
      <c r="W204" s="5"/>
      <c r="X204" s="5"/>
      <c r="Y204" s="5"/>
      <c r="Z204" s="5"/>
      <c r="AA204" s="5"/>
      <c r="AB204" s="7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>
        <v>1</v>
      </c>
      <c r="AT204" s="5"/>
      <c r="AU204" s="5"/>
      <c r="AV204" s="5">
        <v>1</v>
      </c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7"/>
      <c r="CK204" s="5"/>
      <c r="CL204" s="5"/>
      <c r="CM204" s="5"/>
      <c r="CN204" s="5"/>
      <c r="CO204" s="5"/>
      <c r="CP204" s="5"/>
      <c r="CQ204" s="5"/>
      <c r="CR204" s="5"/>
      <c r="CS204" s="5"/>
      <c r="CT204" s="5">
        <v>1</v>
      </c>
      <c r="CU204" s="5"/>
      <c r="CV204" s="5"/>
      <c r="CW204" s="5"/>
      <c r="CX204" s="5"/>
      <c r="CY204" s="5"/>
      <c r="CZ204" s="5"/>
      <c r="DA204" s="5"/>
      <c r="DB204" s="7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Y204" s="5"/>
      <c r="DZ204" s="5"/>
      <c r="EA204" s="5"/>
      <c r="EB204" s="5"/>
      <c r="EC204" s="5">
        <v>1</v>
      </c>
      <c r="ED204" s="7"/>
      <c r="EE204" s="5"/>
      <c r="EH204" s="11"/>
      <c r="EJ204" s="5"/>
      <c r="EL204" s="5"/>
      <c r="ER204" s="5"/>
      <c r="FO204" s="19"/>
      <c r="GF204" s="19"/>
    </row>
    <row r="205" spans="1:188" x14ac:dyDescent="0.2">
      <c r="A205" s="14">
        <v>39089</v>
      </c>
      <c r="B205" s="4">
        <v>1</v>
      </c>
      <c r="D205" s="4">
        <v>1</v>
      </c>
      <c r="E205" s="4">
        <v>1</v>
      </c>
      <c r="J205" s="4">
        <v>1</v>
      </c>
      <c r="K205" s="4">
        <v>1</v>
      </c>
      <c r="L205" s="4">
        <v>1</v>
      </c>
      <c r="M205" s="4">
        <v>1</v>
      </c>
      <c r="R205" s="4">
        <v>1</v>
      </c>
      <c r="V205" s="4">
        <v>1</v>
      </c>
      <c r="W205" s="4">
        <v>1</v>
      </c>
      <c r="Z205" s="4">
        <v>1</v>
      </c>
      <c r="AB205" s="7"/>
      <c r="AC205" s="10"/>
      <c r="AH205" s="4">
        <v>1</v>
      </c>
      <c r="AV205" s="4">
        <v>1</v>
      </c>
      <c r="BT205" s="4"/>
      <c r="BY205" s="10"/>
      <c r="CJ205" s="7"/>
      <c r="CM205" s="4"/>
      <c r="CQ205" s="4">
        <v>1</v>
      </c>
      <c r="CR205" s="10"/>
      <c r="CT205" s="4">
        <v>1</v>
      </c>
      <c r="DB205" s="11"/>
      <c r="DE205" s="4"/>
      <c r="DG205" s="4"/>
      <c r="DH205" s="4"/>
      <c r="DI205" s="4"/>
      <c r="DJ205" s="4"/>
      <c r="DK205" s="4"/>
      <c r="DL205" s="4"/>
      <c r="DM205" s="4"/>
      <c r="DN205" s="10"/>
      <c r="DO205" s="4"/>
      <c r="DP205" s="4"/>
      <c r="DQ205" s="4"/>
      <c r="DR205" s="4"/>
      <c r="DS205" s="4"/>
      <c r="DT205" s="4"/>
      <c r="DU205" s="10"/>
      <c r="DV205" s="4"/>
      <c r="DW205" s="4"/>
      <c r="DX205" s="4"/>
      <c r="DY205" s="4"/>
      <c r="EA205" s="4"/>
      <c r="EB205" s="6"/>
      <c r="EC205" s="4">
        <v>1</v>
      </c>
      <c r="ED205" s="11"/>
      <c r="EE205" s="4"/>
      <c r="EF205" s="4"/>
      <c r="EH205" s="11"/>
      <c r="EI205" s="19"/>
      <c r="EJ205" s="4"/>
      <c r="EL205" s="4"/>
      <c r="ER205" s="4"/>
      <c r="FE205" s="6"/>
      <c r="FO205" s="19"/>
      <c r="FV205" s="6"/>
      <c r="GF205" s="19"/>
    </row>
    <row r="206" spans="1:188" x14ac:dyDescent="0.2">
      <c r="A206" s="14">
        <v>39096</v>
      </c>
      <c r="D206" s="4">
        <v>1</v>
      </c>
      <c r="E206" s="4">
        <v>1</v>
      </c>
      <c r="J206" s="4">
        <v>1</v>
      </c>
      <c r="K206" s="4">
        <v>1</v>
      </c>
      <c r="V206" s="4">
        <v>1</v>
      </c>
      <c r="Z206" s="4">
        <v>1</v>
      </c>
      <c r="AB206" s="7"/>
      <c r="AC206" s="10"/>
      <c r="AV206" s="4">
        <v>1</v>
      </c>
      <c r="BT206" s="4"/>
      <c r="BX206" s="4">
        <v>1</v>
      </c>
      <c r="BY206" s="10"/>
      <c r="CI206" s="4">
        <v>1</v>
      </c>
      <c r="CJ206" s="7"/>
      <c r="CM206" s="4"/>
      <c r="CR206" s="10"/>
      <c r="CT206" s="4">
        <v>1</v>
      </c>
      <c r="DB206" s="11"/>
      <c r="DE206" s="4"/>
      <c r="DG206" s="4"/>
      <c r="DH206" s="4"/>
      <c r="DI206" s="4"/>
      <c r="DJ206" s="4"/>
      <c r="DK206" s="4"/>
      <c r="DL206" s="4"/>
      <c r="DM206" s="4"/>
      <c r="DN206" s="10"/>
      <c r="DO206" s="4"/>
      <c r="DP206" s="4"/>
      <c r="DQ206" s="4"/>
      <c r="DR206" s="4"/>
      <c r="DS206" s="4"/>
      <c r="DT206" s="4"/>
      <c r="DU206" s="10"/>
      <c r="DV206" s="4"/>
      <c r="DW206" s="4"/>
      <c r="DX206" s="4"/>
      <c r="DY206" s="4"/>
      <c r="EA206" s="4"/>
      <c r="EB206" s="6"/>
      <c r="EC206" s="4">
        <v>1</v>
      </c>
      <c r="ED206" s="11"/>
      <c r="EE206" s="4"/>
      <c r="EF206" s="4"/>
      <c r="EH206" s="11"/>
      <c r="EI206" s="19"/>
      <c r="EJ206" s="4"/>
      <c r="EL206" s="4"/>
      <c r="ER206" s="4"/>
      <c r="FE206" s="6"/>
      <c r="FO206" s="19"/>
      <c r="FV206" s="6"/>
      <c r="GF206" s="19"/>
    </row>
    <row r="207" spans="1:188" x14ac:dyDescent="0.2">
      <c r="A207" s="14">
        <v>39103</v>
      </c>
      <c r="D207" s="4">
        <v>1</v>
      </c>
      <c r="E207" s="4">
        <v>1</v>
      </c>
      <c r="J207" s="4">
        <v>1</v>
      </c>
      <c r="K207" s="4">
        <v>1</v>
      </c>
      <c r="N207" s="4">
        <v>1</v>
      </c>
      <c r="T207" s="4">
        <v>1</v>
      </c>
      <c r="V207" s="4">
        <v>1</v>
      </c>
      <c r="Z207" s="4">
        <v>1</v>
      </c>
      <c r="AB207" s="7"/>
      <c r="AC207" s="10"/>
      <c r="AH207" s="4">
        <v>1</v>
      </c>
      <c r="AV207" s="4">
        <v>1</v>
      </c>
      <c r="AZ207" s="4">
        <v>1</v>
      </c>
      <c r="BT207" s="4"/>
      <c r="BY207" s="10"/>
      <c r="CJ207" s="7"/>
      <c r="CM207" s="4"/>
      <c r="CQ207" s="4">
        <v>1</v>
      </c>
      <c r="CR207" s="10"/>
      <c r="DB207" s="11"/>
      <c r="DE207" s="4"/>
      <c r="DF207" s="4">
        <v>1</v>
      </c>
      <c r="DG207" s="4"/>
      <c r="DH207" s="4"/>
      <c r="DI207" s="4"/>
      <c r="DJ207" s="4"/>
      <c r="DK207" s="4"/>
      <c r="DL207" s="4"/>
      <c r="DM207" s="4"/>
      <c r="DN207" s="10"/>
      <c r="DO207" s="4"/>
      <c r="DP207" s="4"/>
      <c r="DQ207" s="4"/>
      <c r="DR207" s="4"/>
      <c r="DS207" s="4"/>
      <c r="DT207" s="4"/>
      <c r="DU207" s="10"/>
      <c r="DV207" s="4"/>
      <c r="DW207" s="4"/>
      <c r="DX207" s="4"/>
      <c r="DY207" s="4"/>
      <c r="EA207" s="4"/>
      <c r="EB207" s="6"/>
      <c r="EC207" s="4">
        <v>1</v>
      </c>
      <c r="ED207" s="11"/>
      <c r="EE207" s="4"/>
      <c r="EF207" s="4"/>
      <c r="EH207" s="11"/>
      <c r="EI207" s="19"/>
      <c r="EJ207" s="4"/>
      <c r="EL207" s="4"/>
      <c r="ER207" s="4"/>
      <c r="FE207" s="6"/>
      <c r="FO207" s="19"/>
      <c r="FV207" s="6"/>
      <c r="GF207" s="19"/>
    </row>
    <row r="208" spans="1:188" x14ac:dyDescent="0.2">
      <c r="A208" s="14">
        <v>39110</v>
      </c>
      <c r="D208" s="4">
        <v>1</v>
      </c>
      <c r="E208" s="4">
        <v>1</v>
      </c>
      <c r="J208" s="4">
        <v>1</v>
      </c>
      <c r="K208" s="4">
        <v>1</v>
      </c>
      <c r="Z208" s="4">
        <v>1</v>
      </c>
      <c r="AB208" s="7"/>
      <c r="AC208" s="10"/>
      <c r="AS208" s="4">
        <v>1</v>
      </c>
      <c r="BT208" s="4"/>
      <c r="BX208" s="4">
        <v>1</v>
      </c>
      <c r="BY208" s="10"/>
      <c r="CJ208" s="7"/>
      <c r="CM208" s="4"/>
      <c r="CQ208" s="4">
        <v>1</v>
      </c>
      <c r="CR208" s="10"/>
      <c r="CT208" s="4">
        <v>1</v>
      </c>
      <c r="DB208" s="11"/>
      <c r="DE208" s="4"/>
      <c r="DF208" s="4">
        <v>1</v>
      </c>
      <c r="DG208" s="4"/>
      <c r="DH208" s="4"/>
      <c r="DI208" s="4"/>
      <c r="DJ208" s="4"/>
      <c r="DK208" s="4"/>
      <c r="DL208" s="4"/>
      <c r="DM208" s="4"/>
      <c r="DN208" s="10"/>
      <c r="DO208" s="4"/>
      <c r="DP208" s="4"/>
      <c r="DQ208" s="4"/>
      <c r="DR208" s="4"/>
      <c r="DS208" s="4"/>
      <c r="DT208" s="4"/>
      <c r="DU208" s="10"/>
      <c r="DV208" s="4"/>
      <c r="DW208" s="4"/>
      <c r="DX208" s="4"/>
      <c r="DY208" s="4"/>
      <c r="EA208" s="4"/>
      <c r="EB208" s="6"/>
      <c r="EC208" s="4"/>
      <c r="ED208" s="11"/>
      <c r="EE208" s="4"/>
      <c r="EF208" s="4"/>
      <c r="EH208" s="11"/>
      <c r="EI208" s="19"/>
      <c r="EJ208" s="4"/>
      <c r="EL208" s="4"/>
      <c r="ER208" s="4"/>
      <c r="FE208" s="6"/>
      <c r="FO208" s="19"/>
      <c r="FV208" s="6"/>
      <c r="GF208" s="19"/>
    </row>
    <row r="209" spans="1:188" x14ac:dyDescent="0.2">
      <c r="A209" s="14">
        <v>39117</v>
      </c>
      <c r="D209" s="4">
        <v>1</v>
      </c>
      <c r="E209" s="4">
        <v>1</v>
      </c>
      <c r="J209" s="4">
        <v>1</v>
      </c>
      <c r="K209" s="4">
        <v>1</v>
      </c>
      <c r="V209" s="4">
        <v>1</v>
      </c>
      <c r="Z209" s="4">
        <v>1</v>
      </c>
      <c r="AB209" s="7"/>
      <c r="AC209" s="10"/>
      <c r="AH209" s="4">
        <v>1</v>
      </c>
      <c r="AS209" s="4">
        <v>1</v>
      </c>
      <c r="BT209" s="4"/>
      <c r="BY209" s="10"/>
      <c r="CJ209" s="7"/>
      <c r="CM209" s="4"/>
      <c r="CR209" s="10"/>
      <c r="CT209" s="4">
        <v>1</v>
      </c>
      <c r="DB209" s="11"/>
      <c r="DE209" s="4"/>
      <c r="DF209" s="4">
        <v>1</v>
      </c>
      <c r="DG209" s="4"/>
      <c r="DH209" s="4"/>
      <c r="DI209" s="4"/>
      <c r="DJ209" s="4"/>
      <c r="DK209" s="4"/>
      <c r="DL209" s="4"/>
      <c r="DM209" s="4"/>
      <c r="DN209" s="10"/>
      <c r="DO209" s="4"/>
      <c r="DP209" s="4"/>
      <c r="DQ209" s="4"/>
      <c r="DR209" s="4"/>
      <c r="DS209" s="4"/>
      <c r="DT209" s="4"/>
      <c r="DU209" s="10"/>
      <c r="DV209" s="4"/>
      <c r="DW209" s="4"/>
      <c r="DX209" s="4"/>
      <c r="DY209" s="4"/>
      <c r="EA209" s="4"/>
      <c r="EB209" s="6"/>
      <c r="EC209" s="4">
        <v>1</v>
      </c>
      <c r="ED209" s="11"/>
      <c r="EE209" s="4"/>
      <c r="EF209" s="4"/>
      <c r="EH209" s="11"/>
      <c r="EI209" s="19"/>
      <c r="EJ209" s="4"/>
      <c r="EL209" s="4"/>
      <c r="ER209" s="4"/>
      <c r="FE209" s="6"/>
      <c r="FO209" s="19"/>
      <c r="FV209" s="6"/>
      <c r="GF209" s="19"/>
    </row>
    <row r="210" spans="1:188" x14ac:dyDescent="0.2">
      <c r="A210" s="14">
        <v>39124</v>
      </c>
      <c r="D210" s="4">
        <v>1</v>
      </c>
      <c r="E210" s="4">
        <v>1</v>
      </c>
      <c r="J210" s="4">
        <v>1</v>
      </c>
      <c r="K210" s="4">
        <v>1</v>
      </c>
      <c r="V210" s="4">
        <v>1</v>
      </c>
      <c r="Z210" s="4">
        <v>1</v>
      </c>
      <c r="AB210" s="7"/>
      <c r="AC210" s="10"/>
      <c r="AV210" s="4">
        <v>1</v>
      </c>
      <c r="BT210" s="4"/>
      <c r="BX210" s="4">
        <v>1</v>
      </c>
      <c r="BY210" s="10"/>
      <c r="CJ210" s="7"/>
      <c r="CM210" s="4"/>
      <c r="CQ210" s="4">
        <v>1</v>
      </c>
      <c r="CR210" s="10"/>
      <c r="DB210" s="11"/>
      <c r="DE210" s="4"/>
      <c r="DF210" s="4">
        <v>1</v>
      </c>
      <c r="DG210" s="4"/>
      <c r="DH210" s="4"/>
      <c r="DI210" s="4"/>
      <c r="DJ210" s="4"/>
      <c r="DK210" s="4"/>
      <c r="DL210" s="4"/>
      <c r="DM210" s="4"/>
      <c r="DN210" s="10"/>
      <c r="DO210" s="4"/>
      <c r="DP210" s="4"/>
      <c r="DQ210" s="4"/>
      <c r="DR210" s="4"/>
      <c r="DS210" s="4"/>
      <c r="DT210" s="4"/>
      <c r="DU210" s="10"/>
      <c r="DV210" s="4"/>
      <c r="DW210" s="4"/>
      <c r="DX210" s="4"/>
      <c r="DY210" s="4"/>
      <c r="EA210" s="4"/>
      <c r="EB210" s="6"/>
      <c r="EC210" s="4">
        <v>1</v>
      </c>
      <c r="ED210" s="11"/>
      <c r="EE210" s="4"/>
      <c r="EF210" s="4"/>
      <c r="EH210" s="11"/>
      <c r="EI210" s="19"/>
      <c r="EJ210" s="4"/>
      <c r="EL210" s="4"/>
      <c r="ER210" s="4"/>
      <c r="FE210" s="6"/>
      <c r="FO210" s="19"/>
      <c r="FV210" s="6"/>
      <c r="GF210" s="19"/>
    </row>
    <row r="211" spans="1:188" x14ac:dyDescent="0.2">
      <c r="A211" s="14">
        <v>39131</v>
      </c>
      <c r="D211" s="4">
        <v>1</v>
      </c>
      <c r="E211" s="4">
        <v>1</v>
      </c>
      <c r="J211" s="4">
        <v>1</v>
      </c>
      <c r="K211" s="4">
        <v>1</v>
      </c>
      <c r="T211" s="4">
        <v>1</v>
      </c>
      <c r="V211" s="4">
        <v>1</v>
      </c>
      <c r="Z211" s="4">
        <v>1</v>
      </c>
      <c r="AB211" s="7"/>
      <c r="AC211" s="10"/>
      <c r="AH211" s="4">
        <v>1</v>
      </c>
      <c r="BT211" s="4"/>
      <c r="BX211" s="4">
        <v>1</v>
      </c>
      <c r="BY211" s="10"/>
      <c r="CJ211" s="7"/>
      <c r="CM211" s="4"/>
      <c r="CQ211" s="4">
        <v>1</v>
      </c>
      <c r="CR211" s="10"/>
      <c r="CT211" s="4">
        <v>1</v>
      </c>
      <c r="DB211" s="11"/>
      <c r="DE211" s="4"/>
      <c r="DF211" s="4">
        <v>1</v>
      </c>
      <c r="DG211" s="4"/>
      <c r="DH211" s="4"/>
      <c r="DI211" s="4"/>
      <c r="DJ211" s="4"/>
      <c r="DK211" s="4"/>
      <c r="DL211" s="4"/>
      <c r="DM211" s="4"/>
      <c r="DN211" s="10"/>
      <c r="DO211" s="4"/>
      <c r="DP211" s="4"/>
      <c r="DQ211" s="4"/>
      <c r="DR211" s="4"/>
      <c r="DS211" s="4"/>
      <c r="DT211" s="4"/>
      <c r="DU211" s="10"/>
      <c r="DV211" s="4"/>
      <c r="DW211" s="4"/>
      <c r="DX211" s="4"/>
      <c r="DY211" s="4"/>
      <c r="EA211" s="4"/>
      <c r="EB211" s="6"/>
      <c r="EC211" s="4"/>
      <c r="ED211" s="11"/>
      <c r="EE211" s="4"/>
      <c r="EF211" s="4"/>
      <c r="EH211" s="11"/>
      <c r="EI211" s="19"/>
      <c r="EJ211" s="4"/>
      <c r="EL211" s="4"/>
      <c r="ER211" s="4"/>
      <c r="FE211" s="6"/>
      <c r="FO211" s="19"/>
      <c r="FV211" s="6"/>
      <c r="GF211" s="19"/>
    </row>
    <row r="212" spans="1:188" x14ac:dyDescent="0.2">
      <c r="A212" s="14">
        <v>39138</v>
      </c>
      <c r="D212" s="4">
        <v>1</v>
      </c>
      <c r="E212" s="4">
        <v>1</v>
      </c>
      <c r="J212" s="4">
        <v>1</v>
      </c>
      <c r="K212" s="4">
        <v>1</v>
      </c>
      <c r="M212" s="4">
        <v>1</v>
      </c>
      <c r="V212" s="4">
        <v>1</v>
      </c>
      <c r="W212" s="4">
        <v>1</v>
      </c>
      <c r="Z212" s="4">
        <v>1</v>
      </c>
      <c r="AB212" s="7"/>
      <c r="AC212" s="10"/>
      <c r="AV212" s="4">
        <v>1</v>
      </c>
      <c r="BT212" s="4"/>
      <c r="BX212" s="4">
        <v>1</v>
      </c>
      <c r="BY212" s="10"/>
      <c r="CJ212" s="7"/>
      <c r="CM212" s="4"/>
      <c r="CQ212" s="4">
        <v>1</v>
      </c>
      <c r="CR212" s="10"/>
      <c r="CT212" s="4">
        <v>1</v>
      </c>
      <c r="DB212" s="11"/>
      <c r="DE212" s="4"/>
      <c r="DF212" s="4">
        <v>1</v>
      </c>
      <c r="DG212" s="4"/>
      <c r="DH212" s="4"/>
      <c r="DI212" s="4"/>
      <c r="DJ212" s="4"/>
      <c r="DK212" s="4"/>
      <c r="DL212" s="4"/>
      <c r="DM212" s="4"/>
      <c r="DN212" s="10"/>
      <c r="DO212" s="4"/>
      <c r="DP212" s="4"/>
      <c r="DQ212" s="4"/>
      <c r="DR212" s="4"/>
      <c r="DS212" s="4"/>
      <c r="DT212" s="4"/>
      <c r="DU212" s="10"/>
      <c r="DV212" s="4"/>
      <c r="DW212" s="4"/>
      <c r="DX212" s="4"/>
      <c r="DY212" s="4"/>
      <c r="EA212" s="4"/>
      <c r="EB212" s="6"/>
      <c r="EC212" s="4"/>
      <c r="ED212" s="11"/>
      <c r="EE212" s="4"/>
      <c r="EF212" s="4"/>
      <c r="EH212" s="11"/>
      <c r="EI212" s="19"/>
      <c r="EJ212" s="4"/>
      <c r="EL212" s="4"/>
      <c r="ER212" s="4"/>
      <c r="FE212" s="6"/>
      <c r="FO212" s="19"/>
      <c r="FV212" s="6"/>
      <c r="GF212" s="19"/>
    </row>
    <row r="213" spans="1:188" x14ac:dyDescent="0.2">
      <c r="A213" s="21">
        <v>39145</v>
      </c>
      <c r="B213" s="13"/>
      <c r="C213" s="13"/>
      <c r="D213" s="13">
        <v>1</v>
      </c>
      <c r="E213" s="13">
        <v>1</v>
      </c>
      <c r="F213" s="13"/>
      <c r="G213" s="13"/>
      <c r="H213" s="13"/>
      <c r="I213" s="13"/>
      <c r="J213" s="13"/>
      <c r="K213" s="13">
        <v>1</v>
      </c>
      <c r="L213" s="13"/>
      <c r="M213" s="13"/>
      <c r="N213" s="13"/>
      <c r="O213" s="13"/>
      <c r="P213" s="13"/>
      <c r="Q213" s="13"/>
      <c r="R213" s="13"/>
      <c r="S213" s="13"/>
      <c r="T213" s="13">
        <v>1</v>
      </c>
      <c r="U213" s="13"/>
      <c r="V213" s="13">
        <v>1</v>
      </c>
      <c r="W213" s="13"/>
      <c r="X213" s="13"/>
      <c r="Y213" s="13"/>
      <c r="Z213" s="13">
        <v>1</v>
      </c>
      <c r="AA213" s="13"/>
      <c r="AB213" s="7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7"/>
      <c r="CM213" s="4"/>
      <c r="CQ213" s="10"/>
      <c r="CR213" s="10"/>
      <c r="CS213" s="10"/>
      <c r="CT213" s="10"/>
      <c r="CU213" s="10"/>
      <c r="CV213" s="10"/>
      <c r="DB213" s="11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9"/>
      <c r="EC213" s="10"/>
      <c r="ED213" s="11"/>
      <c r="EE213" s="13">
        <v>1</v>
      </c>
      <c r="EF213" s="13">
        <v>1</v>
      </c>
      <c r="EG213" s="12"/>
      <c r="EH213" s="11"/>
      <c r="EI213" s="19"/>
      <c r="EJ213" s="4"/>
      <c r="EL213" s="4"/>
      <c r="ER213" s="4"/>
      <c r="FE213" s="6"/>
      <c r="FO213" s="19"/>
      <c r="FV213" s="6"/>
      <c r="GF213" s="19"/>
    </row>
    <row r="214" spans="1:188" x14ac:dyDescent="0.2">
      <c r="A214" s="21">
        <v>39152</v>
      </c>
      <c r="B214" s="13"/>
      <c r="C214" s="13"/>
      <c r="D214" s="13">
        <v>1</v>
      </c>
      <c r="E214" s="13">
        <v>1</v>
      </c>
      <c r="F214" s="13"/>
      <c r="G214" s="13"/>
      <c r="H214" s="13"/>
      <c r="I214" s="13"/>
      <c r="J214" s="13"/>
      <c r="K214" s="13">
        <v>1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</v>
      </c>
      <c r="W214" s="13"/>
      <c r="X214" s="13"/>
      <c r="Y214" s="13"/>
      <c r="Z214" s="13">
        <v>1</v>
      </c>
      <c r="AA214" s="13"/>
      <c r="AB214" s="7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7"/>
      <c r="CM214" s="4"/>
      <c r="CQ214" s="10"/>
      <c r="CR214" s="10"/>
      <c r="CS214" s="10"/>
      <c r="CT214" s="10"/>
      <c r="CU214" s="10"/>
      <c r="CV214" s="10"/>
      <c r="DB214" s="11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9"/>
      <c r="EC214" s="10"/>
      <c r="ED214" s="11"/>
      <c r="EE214" s="13">
        <v>1</v>
      </c>
      <c r="EF214" s="13"/>
      <c r="EG214" s="12">
        <v>1</v>
      </c>
      <c r="EH214" s="11"/>
      <c r="EI214" s="19"/>
      <c r="EJ214" s="4"/>
      <c r="EL214" s="4"/>
      <c r="ER214" s="4"/>
      <c r="FE214" s="6"/>
      <c r="FO214" s="19"/>
      <c r="FV214" s="6"/>
      <c r="GF214" s="19"/>
    </row>
    <row r="215" spans="1:188" x14ac:dyDescent="0.2">
      <c r="A215" s="21">
        <v>39159</v>
      </c>
      <c r="B215" s="13"/>
      <c r="C215" s="13"/>
      <c r="D215" s="13">
        <v>1</v>
      </c>
      <c r="E215" s="13">
        <v>1</v>
      </c>
      <c r="F215" s="13"/>
      <c r="G215" s="13"/>
      <c r="H215" s="13"/>
      <c r="I215" s="13"/>
      <c r="J215" s="13">
        <v>1</v>
      </c>
      <c r="K215" s="13">
        <v>1</v>
      </c>
      <c r="L215" s="13"/>
      <c r="M215" s="13"/>
      <c r="N215" s="13"/>
      <c r="O215" s="13"/>
      <c r="P215" s="13"/>
      <c r="Q215" s="13"/>
      <c r="R215" s="13"/>
      <c r="S215" s="13"/>
      <c r="T215" s="13">
        <v>1</v>
      </c>
      <c r="U215" s="13"/>
      <c r="V215" s="13">
        <v>1</v>
      </c>
      <c r="W215" s="13"/>
      <c r="X215" s="13"/>
      <c r="Y215" s="13"/>
      <c r="Z215" s="13">
        <v>1</v>
      </c>
      <c r="AA215" s="13"/>
      <c r="AB215" s="7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7"/>
      <c r="CM215" s="4"/>
      <c r="CQ215" s="10"/>
      <c r="CR215" s="10"/>
      <c r="CS215" s="10"/>
      <c r="CT215" s="10"/>
      <c r="CU215" s="10"/>
      <c r="CV215" s="10"/>
      <c r="DB215" s="11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9"/>
      <c r="EC215" s="10"/>
      <c r="ED215" s="11"/>
      <c r="EE215" s="13">
        <v>1</v>
      </c>
      <c r="EF215" s="13"/>
      <c r="EG215" s="12">
        <v>1</v>
      </c>
      <c r="EH215" s="11"/>
      <c r="EI215" s="19"/>
      <c r="EJ215" s="4"/>
      <c r="EL215" s="4"/>
      <c r="ER215" s="4"/>
      <c r="FE215" s="6"/>
      <c r="FO215" s="19"/>
      <c r="FV215" s="6"/>
      <c r="GF215" s="19"/>
    </row>
    <row r="216" spans="1:188" x14ac:dyDescent="0.2">
      <c r="A216" s="14">
        <v>39166</v>
      </c>
      <c r="D216" s="4">
        <v>1</v>
      </c>
      <c r="E216" s="4">
        <v>1</v>
      </c>
      <c r="J216" s="4">
        <v>1</v>
      </c>
      <c r="K216" s="4">
        <v>1</v>
      </c>
      <c r="M216" s="4">
        <v>1</v>
      </c>
      <c r="T216" s="4">
        <v>1</v>
      </c>
      <c r="V216" s="4">
        <v>1</v>
      </c>
      <c r="Z216" s="4">
        <v>1</v>
      </c>
      <c r="AB216" s="7"/>
      <c r="AC216" s="10"/>
      <c r="AH216" s="4">
        <v>1</v>
      </c>
      <c r="AV216" s="4">
        <v>1</v>
      </c>
      <c r="BQ216" s="6"/>
      <c r="BT216" s="4"/>
      <c r="BY216" s="10"/>
      <c r="CJ216" s="7"/>
      <c r="CM216" s="4"/>
      <c r="CQ216" s="4">
        <v>1</v>
      </c>
      <c r="CR216" s="10"/>
      <c r="CT216" s="4">
        <v>1</v>
      </c>
      <c r="DB216" s="11"/>
      <c r="DE216" s="4"/>
      <c r="DG216" s="4"/>
      <c r="DH216" s="4"/>
      <c r="DI216" s="4"/>
      <c r="DJ216" s="4"/>
      <c r="DK216" s="4"/>
      <c r="DL216" s="4"/>
      <c r="DM216" s="4"/>
      <c r="DN216" s="10"/>
      <c r="DO216" s="4"/>
      <c r="DP216" s="4"/>
      <c r="DQ216" s="4"/>
      <c r="DR216" s="4"/>
      <c r="DS216" s="4"/>
      <c r="DT216" s="4"/>
      <c r="DU216" s="10"/>
      <c r="DV216" s="4"/>
      <c r="DW216" s="4"/>
      <c r="DX216" s="4"/>
      <c r="DY216" s="4"/>
      <c r="EA216" s="4"/>
      <c r="EB216" s="6"/>
      <c r="EC216" s="4">
        <v>1</v>
      </c>
      <c r="ED216" s="11"/>
      <c r="EH216" s="11"/>
      <c r="EI216" s="19"/>
      <c r="EJ216" s="4"/>
      <c r="EL216" s="4"/>
      <c r="ER216" s="4"/>
      <c r="FE216" s="6"/>
      <c r="FO216" s="19"/>
      <c r="FV216" s="6"/>
      <c r="GF216" s="19"/>
    </row>
    <row r="217" spans="1:188" x14ac:dyDescent="0.2">
      <c r="A217" s="14">
        <v>39173</v>
      </c>
      <c r="D217" s="4">
        <v>1</v>
      </c>
      <c r="E217" s="4">
        <v>1</v>
      </c>
      <c r="K217" s="4">
        <v>1</v>
      </c>
      <c r="M217" s="4">
        <v>1</v>
      </c>
      <c r="T217" s="4">
        <v>1</v>
      </c>
      <c r="V217" s="4">
        <v>1</v>
      </c>
      <c r="W217" s="4">
        <v>1</v>
      </c>
      <c r="Z217" s="4">
        <v>1</v>
      </c>
      <c r="AB217" s="7"/>
      <c r="AC217" s="10"/>
      <c r="AH217" s="4">
        <v>1</v>
      </c>
      <c r="AV217" s="4">
        <v>1</v>
      </c>
      <c r="BQ217" s="6"/>
      <c r="BT217" s="4"/>
      <c r="BY217" s="10"/>
      <c r="CJ217" s="7"/>
      <c r="CM217" s="4"/>
      <c r="CQ217" s="4">
        <v>1</v>
      </c>
      <c r="CR217" s="10"/>
      <c r="CT217" s="4">
        <v>1</v>
      </c>
      <c r="DB217" s="11"/>
      <c r="DE217" s="4"/>
      <c r="DG217" s="4"/>
      <c r="DH217" s="4"/>
      <c r="DI217" s="4"/>
      <c r="DJ217" s="4"/>
      <c r="DK217" s="4"/>
      <c r="DL217" s="4"/>
      <c r="DM217" s="4"/>
      <c r="DN217" s="10"/>
      <c r="DO217" s="4"/>
      <c r="DP217" s="4"/>
      <c r="DQ217" s="4"/>
      <c r="DR217" s="4"/>
      <c r="DS217" s="4"/>
      <c r="DT217" s="4"/>
      <c r="DU217" s="10"/>
      <c r="DV217" s="4"/>
      <c r="DW217" s="4"/>
      <c r="DX217" s="4"/>
      <c r="DY217" s="4">
        <v>1</v>
      </c>
      <c r="EA217" s="4"/>
      <c r="EB217" s="6"/>
      <c r="EC217" s="4"/>
      <c r="ED217" s="11"/>
      <c r="EH217" s="11"/>
      <c r="EI217" s="19"/>
      <c r="EJ217" s="4"/>
      <c r="EL217" s="4"/>
      <c r="ER217" s="4"/>
      <c r="FE217" s="6"/>
      <c r="FO217" s="19"/>
      <c r="FV217" s="6"/>
      <c r="GF217" s="19"/>
    </row>
    <row r="218" spans="1:188" x14ac:dyDescent="0.2">
      <c r="A218" s="14">
        <v>39180</v>
      </c>
      <c r="D218" s="4">
        <v>1</v>
      </c>
      <c r="E218" s="4">
        <v>1</v>
      </c>
      <c r="J218" s="4">
        <v>1</v>
      </c>
      <c r="K218" s="4">
        <v>1</v>
      </c>
      <c r="M218" s="4">
        <v>1</v>
      </c>
      <c r="N218" s="4">
        <v>1</v>
      </c>
      <c r="Z218" s="4">
        <v>1</v>
      </c>
      <c r="AB218" s="7"/>
      <c r="AC218" s="10"/>
      <c r="AV218" s="4">
        <v>1</v>
      </c>
      <c r="BQ218" s="6"/>
      <c r="BT218" s="4"/>
      <c r="BX218" s="4">
        <v>1</v>
      </c>
      <c r="BY218" s="10"/>
      <c r="CJ218" s="7"/>
      <c r="CM218" s="4"/>
      <c r="CQ218" s="4">
        <v>1</v>
      </c>
      <c r="CR218" s="10"/>
      <c r="CT218" s="4">
        <v>1</v>
      </c>
      <c r="DB218" s="11"/>
      <c r="DE218" s="4"/>
      <c r="DG218" s="4"/>
      <c r="DH218" s="4"/>
      <c r="DI218" s="4"/>
      <c r="DJ218" s="4"/>
      <c r="DK218" s="4"/>
      <c r="DL218" s="4"/>
      <c r="DM218" s="4"/>
      <c r="DN218" s="10"/>
      <c r="DO218" s="4"/>
      <c r="DP218" s="4"/>
      <c r="DQ218" s="4"/>
      <c r="DR218" s="4"/>
      <c r="DS218" s="4"/>
      <c r="DT218" s="4"/>
      <c r="DU218" s="10"/>
      <c r="DV218" s="4"/>
      <c r="DW218" s="4"/>
      <c r="DX218" s="4"/>
      <c r="DY218" s="4"/>
      <c r="EA218" s="4"/>
      <c r="EB218" s="6"/>
      <c r="EC218" s="4">
        <v>1</v>
      </c>
      <c r="ED218" s="11"/>
      <c r="EH218" s="11"/>
      <c r="EI218" s="19"/>
      <c r="EJ218" s="4"/>
      <c r="EL218" s="4"/>
      <c r="ER218" s="4"/>
      <c r="FE218" s="6"/>
      <c r="FO218" s="19"/>
      <c r="FV218" s="6"/>
      <c r="GF218" s="19"/>
    </row>
    <row r="219" spans="1:188" x14ac:dyDescent="0.2">
      <c r="A219" s="14">
        <v>39187</v>
      </c>
      <c r="D219" s="4">
        <v>1</v>
      </c>
      <c r="E219" s="4">
        <v>1</v>
      </c>
      <c r="J219" s="4">
        <v>1</v>
      </c>
      <c r="K219" s="4">
        <v>1</v>
      </c>
      <c r="N219" s="4">
        <v>1</v>
      </c>
      <c r="T219" s="4">
        <v>1</v>
      </c>
      <c r="V219" s="4">
        <v>1</v>
      </c>
      <c r="W219" s="4">
        <v>1</v>
      </c>
      <c r="Z219" s="4">
        <v>1</v>
      </c>
      <c r="AB219" s="7"/>
      <c r="AC219" s="10"/>
      <c r="AH219" s="4">
        <v>1</v>
      </c>
      <c r="AV219" s="4">
        <v>1</v>
      </c>
      <c r="BQ219" s="6"/>
      <c r="BT219" s="4"/>
      <c r="BY219" s="10"/>
      <c r="CJ219" s="7"/>
      <c r="CM219" s="4"/>
      <c r="CQ219" s="4">
        <v>1</v>
      </c>
      <c r="CR219" s="10"/>
      <c r="DB219" s="11"/>
      <c r="DE219" s="4"/>
      <c r="DG219" s="4"/>
      <c r="DH219" s="4"/>
      <c r="DI219" s="4"/>
      <c r="DJ219" s="4"/>
      <c r="DK219" s="4"/>
      <c r="DL219" s="4"/>
      <c r="DM219" s="4"/>
      <c r="DN219" s="10"/>
      <c r="DO219" s="4"/>
      <c r="DP219" s="4"/>
      <c r="DQ219" s="4"/>
      <c r="DR219" s="4"/>
      <c r="DS219" s="4"/>
      <c r="DT219" s="4"/>
      <c r="DU219" s="10"/>
      <c r="DV219" s="4"/>
      <c r="DW219" s="4"/>
      <c r="DX219" s="4"/>
      <c r="DY219" s="4">
        <v>1</v>
      </c>
      <c r="EA219" s="4"/>
      <c r="EB219" s="6"/>
      <c r="EC219" s="4"/>
      <c r="ED219" s="11"/>
      <c r="EH219" s="11"/>
      <c r="EI219" s="19"/>
      <c r="EJ219" s="4"/>
      <c r="EL219" s="4"/>
      <c r="ER219" s="4"/>
      <c r="FE219" s="6"/>
      <c r="FO219" s="19"/>
      <c r="FV219" s="6"/>
      <c r="GF219" s="19"/>
    </row>
    <row r="220" spans="1:188" x14ac:dyDescent="0.2">
      <c r="A220" s="14">
        <v>39194</v>
      </c>
      <c r="D220" s="4">
        <v>1</v>
      </c>
      <c r="E220" s="4">
        <v>1</v>
      </c>
      <c r="J220" s="4">
        <v>1</v>
      </c>
      <c r="K220" s="4">
        <v>1</v>
      </c>
      <c r="M220" s="4">
        <v>1</v>
      </c>
      <c r="T220" s="4">
        <v>1</v>
      </c>
      <c r="V220" s="4">
        <v>1</v>
      </c>
      <c r="Z220" s="4">
        <v>1</v>
      </c>
      <c r="AB220" s="7"/>
      <c r="AC220" s="10"/>
      <c r="AS220" s="4">
        <v>1</v>
      </c>
      <c r="BQ220" s="6"/>
      <c r="BT220" s="4"/>
      <c r="BX220" s="4">
        <v>1</v>
      </c>
      <c r="BY220" s="10"/>
      <c r="CJ220" s="7"/>
      <c r="CM220" s="4"/>
      <c r="CQ220" s="4">
        <v>1</v>
      </c>
      <c r="CR220" s="10"/>
      <c r="CT220" s="4">
        <v>1</v>
      </c>
      <c r="DB220" s="11"/>
      <c r="DE220" s="4"/>
      <c r="DG220" s="4"/>
      <c r="DH220" s="4"/>
      <c r="DI220" s="4"/>
      <c r="DJ220" s="4"/>
      <c r="DK220" s="4"/>
      <c r="DL220" s="4"/>
      <c r="DM220" s="4"/>
      <c r="DN220" s="10"/>
      <c r="DO220" s="4"/>
      <c r="DP220" s="4"/>
      <c r="DQ220" s="4"/>
      <c r="DR220" s="4"/>
      <c r="DS220" s="4"/>
      <c r="DT220" s="4"/>
      <c r="DU220" s="10"/>
      <c r="DV220" s="4"/>
      <c r="DW220" s="4"/>
      <c r="DX220" s="4"/>
      <c r="DY220" s="4">
        <v>1</v>
      </c>
      <c r="EA220" s="4"/>
      <c r="EB220" s="6"/>
      <c r="EC220" s="4"/>
      <c r="ED220" s="11"/>
      <c r="EH220" s="11"/>
      <c r="EI220" s="19"/>
      <c r="EJ220" s="4"/>
      <c r="EL220" s="4"/>
      <c r="ER220" s="4"/>
      <c r="FE220" s="6"/>
      <c r="FO220" s="19"/>
      <c r="FV220" s="6"/>
      <c r="GF220" s="19"/>
    </row>
    <row r="221" spans="1:188" x14ac:dyDescent="0.2">
      <c r="A221" s="14">
        <v>39201</v>
      </c>
      <c r="D221" s="4">
        <v>1</v>
      </c>
      <c r="E221" s="4">
        <v>1</v>
      </c>
      <c r="J221" s="4">
        <v>1</v>
      </c>
      <c r="K221" s="4">
        <v>1</v>
      </c>
      <c r="R221" s="4">
        <v>1</v>
      </c>
      <c r="T221" s="4">
        <v>1</v>
      </c>
      <c r="V221" s="4">
        <v>1</v>
      </c>
      <c r="W221" s="4">
        <v>1</v>
      </c>
      <c r="Z221" s="4">
        <v>1</v>
      </c>
      <c r="AB221" s="7"/>
      <c r="AC221" s="10"/>
      <c r="AH221" s="4">
        <v>1</v>
      </c>
      <c r="AS221" s="4">
        <v>1</v>
      </c>
      <c r="BQ221" s="6"/>
      <c r="BT221" s="4"/>
      <c r="BY221" s="10"/>
      <c r="CJ221" s="7"/>
      <c r="CM221" s="4"/>
      <c r="CQ221" s="4">
        <v>1</v>
      </c>
      <c r="CR221" s="10"/>
      <c r="DB221" s="11"/>
      <c r="DE221" s="4"/>
      <c r="DG221" s="4"/>
      <c r="DH221" s="4"/>
      <c r="DI221" s="4"/>
      <c r="DJ221" s="4"/>
      <c r="DK221" s="4"/>
      <c r="DL221" s="4"/>
      <c r="DM221" s="4"/>
      <c r="DN221" s="10"/>
      <c r="DO221" s="4"/>
      <c r="DP221" s="4"/>
      <c r="DQ221" s="4"/>
      <c r="DR221" s="4"/>
      <c r="DS221" s="4"/>
      <c r="DT221" s="4"/>
      <c r="DU221" s="10"/>
      <c r="DV221" s="4"/>
      <c r="DW221" s="4"/>
      <c r="DX221" s="4"/>
      <c r="DY221" s="4">
        <v>1</v>
      </c>
      <c r="EA221" s="4"/>
      <c r="EB221" s="6"/>
      <c r="EC221" s="4"/>
      <c r="ED221" s="11"/>
      <c r="EH221" s="11"/>
      <c r="EI221" s="19"/>
      <c r="EJ221" s="4"/>
      <c r="EL221" s="4"/>
      <c r="ER221" s="4"/>
      <c r="FE221" s="6"/>
      <c r="FO221" s="19"/>
      <c r="FV221" s="6"/>
      <c r="GF221" s="19"/>
    </row>
    <row r="222" spans="1:188" x14ac:dyDescent="0.2">
      <c r="A222" s="14">
        <v>39208</v>
      </c>
      <c r="E222" s="4">
        <v>1</v>
      </c>
      <c r="J222" s="4">
        <v>1</v>
      </c>
      <c r="K222" s="4">
        <v>1</v>
      </c>
      <c r="W222" s="4">
        <v>1</v>
      </c>
      <c r="Z222" s="4">
        <v>1</v>
      </c>
      <c r="AB222" s="7"/>
      <c r="AC222" s="10"/>
      <c r="AV222" s="4">
        <v>1</v>
      </c>
      <c r="BQ222" s="6"/>
      <c r="BT222" s="4"/>
      <c r="BX222" s="4">
        <v>1</v>
      </c>
      <c r="BY222" s="10"/>
      <c r="CJ222" s="7"/>
      <c r="CM222" s="4"/>
      <c r="CR222" s="10"/>
      <c r="CT222" s="4">
        <v>1</v>
      </c>
      <c r="DB222" s="11"/>
      <c r="DE222" s="4"/>
      <c r="DG222" s="4"/>
      <c r="DH222" s="4"/>
      <c r="DI222" s="4"/>
      <c r="DJ222" s="4"/>
      <c r="DK222" s="4"/>
      <c r="DL222" s="4"/>
      <c r="DM222" s="4"/>
      <c r="DN222" s="10"/>
      <c r="DO222" s="4"/>
      <c r="DP222" s="4"/>
      <c r="DQ222" s="4"/>
      <c r="DR222" s="4"/>
      <c r="DS222" s="4"/>
      <c r="DT222" s="4"/>
      <c r="DU222" s="10"/>
      <c r="DV222" s="4"/>
      <c r="DW222" s="4"/>
      <c r="DX222" s="4"/>
      <c r="DY222" s="4">
        <v>1</v>
      </c>
      <c r="EA222" s="4"/>
      <c r="EB222" s="6"/>
      <c r="EC222" s="4"/>
      <c r="ED222" s="11"/>
      <c r="EH222" s="11"/>
      <c r="EI222" s="19"/>
      <c r="EJ222" s="4"/>
      <c r="EL222" s="4"/>
      <c r="ER222" s="4"/>
      <c r="FE222" s="6"/>
      <c r="FO222" s="19"/>
      <c r="FV222" s="6"/>
      <c r="GF222" s="19"/>
    </row>
    <row r="223" spans="1:188" x14ac:dyDescent="0.2">
      <c r="A223" s="14">
        <v>39215</v>
      </c>
      <c r="E223" s="4">
        <v>1</v>
      </c>
      <c r="J223" s="4">
        <v>1</v>
      </c>
      <c r="N223" s="4">
        <v>1</v>
      </c>
      <c r="T223" s="4">
        <v>1</v>
      </c>
      <c r="Z223" s="4">
        <v>1</v>
      </c>
      <c r="AB223" s="7"/>
      <c r="AC223" s="10"/>
      <c r="AV223" s="4">
        <v>1</v>
      </c>
      <c r="BQ223" s="6"/>
      <c r="BT223" s="4"/>
      <c r="BX223" s="4">
        <v>1</v>
      </c>
      <c r="BY223" s="10"/>
      <c r="CJ223" s="7"/>
      <c r="CM223" s="4"/>
      <c r="CQ223" s="4">
        <v>1</v>
      </c>
      <c r="CR223" s="10"/>
      <c r="DB223" s="11"/>
      <c r="DE223" s="4"/>
      <c r="DG223" s="4"/>
      <c r="DH223" s="4"/>
      <c r="DI223" s="4"/>
      <c r="DJ223" s="4"/>
      <c r="DK223" s="4"/>
      <c r="DL223" s="4"/>
      <c r="DM223" s="4"/>
      <c r="DN223" s="10"/>
      <c r="DO223" s="4"/>
      <c r="DP223" s="4"/>
      <c r="DQ223" s="4"/>
      <c r="DR223" s="4"/>
      <c r="DS223" s="4"/>
      <c r="DT223" s="4"/>
      <c r="DU223" s="10"/>
      <c r="DV223" s="4"/>
      <c r="DW223" s="4"/>
      <c r="DX223" s="4"/>
      <c r="DY223" s="4">
        <v>1</v>
      </c>
      <c r="EA223" s="4"/>
      <c r="EB223" s="6"/>
      <c r="EC223" s="4"/>
      <c r="ED223" s="11"/>
      <c r="EH223" s="11"/>
      <c r="EI223" s="19"/>
      <c r="EJ223" s="4"/>
      <c r="EL223" s="4"/>
      <c r="ER223" s="4"/>
      <c r="FE223" s="6"/>
      <c r="FO223" s="19"/>
      <c r="FV223" s="6"/>
      <c r="GF223" s="19"/>
    </row>
    <row r="224" spans="1:188" x14ac:dyDescent="0.2">
      <c r="A224" s="14">
        <v>39222</v>
      </c>
      <c r="D224" s="4">
        <v>1</v>
      </c>
      <c r="E224" s="4">
        <v>1</v>
      </c>
      <c r="J224" s="4">
        <v>1</v>
      </c>
      <c r="K224" s="4">
        <v>1</v>
      </c>
      <c r="T224" s="4">
        <v>1</v>
      </c>
      <c r="V224" s="4">
        <v>1</v>
      </c>
      <c r="Z224" s="4">
        <v>1</v>
      </c>
      <c r="AB224" s="7"/>
      <c r="AC224" s="10"/>
      <c r="AH224" s="4">
        <v>1</v>
      </c>
      <c r="AV224" s="4">
        <v>1</v>
      </c>
      <c r="BQ224" s="6"/>
      <c r="BT224" s="4"/>
      <c r="BY224" s="10"/>
      <c r="CJ224" s="7"/>
      <c r="CM224" s="4"/>
      <c r="CR224" s="10"/>
      <c r="CT224" s="4">
        <v>1</v>
      </c>
      <c r="DB224" s="11"/>
      <c r="DE224" s="4"/>
      <c r="DG224" s="4"/>
      <c r="DH224" s="4"/>
      <c r="DI224" s="4"/>
      <c r="DJ224" s="4"/>
      <c r="DK224" s="4"/>
      <c r="DL224" s="4"/>
      <c r="DM224" s="4"/>
      <c r="DN224" s="10"/>
      <c r="DO224" s="4"/>
      <c r="DP224" s="4"/>
      <c r="DQ224" s="4"/>
      <c r="DR224" s="4"/>
      <c r="DS224" s="4"/>
      <c r="DT224" s="4"/>
      <c r="DU224" s="10"/>
      <c r="DV224" s="4">
        <v>1</v>
      </c>
      <c r="DW224" s="4"/>
      <c r="DX224" s="4"/>
      <c r="DY224" s="4"/>
      <c r="EA224" s="4"/>
      <c r="EB224" s="6"/>
      <c r="EC224" s="4"/>
      <c r="ED224" s="11"/>
      <c r="EH224" s="11"/>
      <c r="EI224" s="19"/>
      <c r="EJ224" s="4"/>
      <c r="EL224" s="4"/>
      <c r="ER224" s="4"/>
      <c r="FE224" s="6"/>
      <c r="FO224" s="19"/>
      <c r="FV224" s="6"/>
      <c r="GF224" s="19"/>
    </row>
    <row r="225" spans="1:188" x14ac:dyDescent="0.2">
      <c r="A225" s="14">
        <v>39229</v>
      </c>
      <c r="D225" s="4">
        <v>1</v>
      </c>
      <c r="E225" s="4">
        <v>1</v>
      </c>
      <c r="J225" s="4">
        <v>1</v>
      </c>
      <c r="K225" s="4">
        <v>1</v>
      </c>
      <c r="M225" s="4">
        <v>1</v>
      </c>
      <c r="V225" s="4">
        <v>1</v>
      </c>
      <c r="Z225" s="4">
        <v>1</v>
      </c>
      <c r="AB225" s="7"/>
      <c r="AC225" s="10"/>
      <c r="AH225" s="4">
        <v>1</v>
      </c>
      <c r="BQ225" s="6"/>
      <c r="BS225" s="4">
        <v>1</v>
      </c>
      <c r="BT225" s="4"/>
      <c r="BX225" s="4">
        <v>1</v>
      </c>
      <c r="BY225" s="10"/>
      <c r="CJ225" s="7"/>
      <c r="CM225" s="4"/>
      <c r="CQ225" s="4">
        <v>1</v>
      </c>
      <c r="CR225" s="10"/>
      <c r="DB225" s="11"/>
      <c r="DE225" s="4"/>
      <c r="DG225" s="4"/>
      <c r="DH225" s="4"/>
      <c r="DI225" s="4"/>
      <c r="DJ225" s="4"/>
      <c r="DK225" s="4"/>
      <c r="DL225" s="4"/>
      <c r="DM225" s="4"/>
      <c r="DN225" s="10"/>
      <c r="DO225" s="4"/>
      <c r="DP225" s="4"/>
      <c r="DQ225" s="4"/>
      <c r="DR225" s="4"/>
      <c r="DS225" s="4"/>
      <c r="DT225" s="4"/>
      <c r="DU225" s="10"/>
      <c r="DV225" s="4"/>
      <c r="DW225" s="4"/>
      <c r="DX225" s="4"/>
      <c r="DY225" s="4">
        <v>1</v>
      </c>
      <c r="EA225" s="4"/>
      <c r="EB225" s="6"/>
      <c r="EC225" s="4"/>
      <c r="ED225" s="11"/>
      <c r="EH225" s="11"/>
      <c r="EI225" s="19"/>
      <c r="EJ225" s="4"/>
      <c r="EL225" s="4"/>
      <c r="ER225" s="4"/>
      <c r="FE225" s="6"/>
      <c r="FO225" s="19"/>
      <c r="FV225" s="6"/>
      <c r="GF225" s="19"/>
    </row>
    <row r="226" spans="1:188" x14ac:dyDescent="0.2">
      <c r="A226" s="14">
        <v>39236</v>
      </c>
      <c r="D226" s="4">
        <v>1</v>
      </c>
      <c r="E226" s="4">
        <v>1</v>
      </c>
      <c r="J226" s="4">
        <v>1</v>
      </c>
      <c r="K226" s="4">
        <v>1</v>
      </c>
      <c r="V226" s="4">
        <v>1</v>
      </c>
      <c r="Z226" s="4">
        <v>1</v>
      </c>
      <c r="AB226" s="7"/>
      <c r="AC226" s="10"/>
      <c r="BQ226" s="6"/>
      <c r="BS226" s="4">
        <v>1</v>
      </c>
      <c r="BT226" s="4"/>
      <c r="BX226" s="4">
        <v>1</v>
      </c>
      <c r="BY226" s="10"/>
      <c r="CJ226" s="7"/>
      <c r="CM226" s="4"/>
      <c r="CR226" s="10"/>
      <c r="CT226" s="4">
        <v>1</v>
      </c>
      <c r="DB226" s="11"/>
      <c r="DE226" s="4"/>
      <c r="DG226" s="4"/>
      <c r="DH226" s="4"/>
      <c r="DI226" s="4"/>
      <c r="DJ226" s="4"/>
      <c r="DK226" s="4"/>
      <c r="DL226" s="4"/>
      <c r="DM226" s="4"/>
      <c r="DN226" s="10"/>
      <c r="DO226" s="4"/>
      <c r="DP226" s="4"/>
      <c r="DQ226" s="4"/>
      <c r="DR226" s="4"/>
      <c r="DS226" s="4"/>
      <c r="DT226" s="4"/>
      <c r="DU226" s="10"/>
      <c r="DV226" s="4">
        <v>1</v>
      </c>
      <c r="DW226" s="4"/>
      <c r="DX226" s="4"/>
      <c r="DY226" s="4"/>
      <c r="EA226" s="4"/>
      <c r="EB226" s="6"/>
      <c r="EC226" s="4"/>
      <c r="ED226" s="11"/>
      <c r="EH226" s="11"/>
      <c r="EI226" s="19"/>
      <c r="EJ226" s="4"/>
      <c r="EL226" s="4"/>
      <c r="ER226" s="4"/>
      <c r="FE226" s="6"/>
      <c r="FO226" s="19"/>
      <c r="FV226" s="6"/>
      <c r="GF226" s="19"/>
    </row>
    <row r="227" spans="1:188" x14ac:dyDescent="0.2">
      <c r="A227" s="14">
        <v>39243</v>
      </c>
      <c r="D227" s="4">
        <v>1</v>
      </c>
      <c r="E227" s="4">
        <v>1</v>
      </c>
      <c r="J227" s="4">
        <v>1</v>
      </c>
      <c r="K227" s="4">
        <v>1</v>
      </c>
      <c r="M227" s="4">
        <v>1</v>
      </c>
      <c r="AB227" s="7"/>
      <c r="AC227" s="10"/>
      <c r="AH227" s="4">
        <v>1</v>
      </c>
      <c r="BQ227" s="6"/>
      <c r="BS227" s="4">
        <v>1</v>
      </c>
      <c r="BT227" s="4"/>
      <c r="BY227" s="10"/>
      <c r="CJ227" s="7"/>
      <c r="CM227" s="4"/>
      <c r="CQ227" s="4">
        <v>1</v>
      </c>
      <c r="CR227" s="10"/>
      <c r="DB227" s="11"/>
      <c r="DE227" s="4"/>
      <c r="DG227" s="4"/>
      <c r="DH227" s="4"/>
      <c r="DI227" s="4"/>
      <c r="DJ227" s="4"/>
      <c r="DK227" s="4"/>
      <c r="DL227" s="4"/>
      <c r="DM227" s="4"/>
      <c r="DN227" s="10"/>
      <c r="DO227" s="4"/>
      <c r="DP227" s="4"/>
      <c r="DQ227" s="4"/>
      <c r="DR227" s="4"/>
      <c r="DS227" s="4"/>
      <c r="DT227" s="4"/>
      <c r="DU227" s="10"/>
      <c r="DV227" s="4"/>
      <c r="DW227" s="4"/>
      <c r="DX227" s="4"/>
      <c r="DY227" s="4">
        <v>1</v>
      </c>
      <c r="EA227" s="4"/>
      <c r="EB227" s="6"/>
      <c r="EC227" s="4"/>
      <c r="ED227" s="11"/>
      <c r="EH227" s="11"/>
      <c r="EI227" s="19"/>
      <c r="EJ227" s="4"/>
      <c r="EL227" s="4"/>
      <c r="ER227" s="4"/>
      <c r="FE227" s="6"/>
      <c r="FO227" s="19"/>
      <c r="FV227" s="6"/>
      <c r="GF227" s="19"/>
    </row>
    <row r="228" spans="1:188" x14ac:dyDescent="0.2">
      <c r="A228" s="22">
        <v>39250</v>
      </c>
      <c r="B228" s="8"/>
      <c r="C228" s="8"/>
      <c r="D228" s="8">
        <v>1</v>
      </c>
      <c r="E228" s="8">
        <v>1</v>
      </c>
      <c r="F228" s="8"/>
      <c r="G228" s="8"/>
      <c r="H228" s="8"/>
      <c r="I228" s="8"/>
      <c r="J228" s="8">
        <v>1</v>
      </c>
      <c r="K228" s="8">
        <v>1</v>
      </c>
      <c r="L228" s="8">
        <v>1</v>
      </c>
      <c r="M228" s="8">
        <v>1</v>
      </c>
      <c r="N228" s="8"/>
      <c r="O228" s="8"/>
      <c r="P228" s="8"/>
      <c r="Q228" s="8"/>
      <c r="R228" s="8">
        <v>1</v>
      </c>
      <c r="S228" s="8"/>
      <c r="T228" s="8">
        <v>1</v>
      </c>
      <c r="U228" s="8"/>
      <c r="V228" s="8">
        <v>1</v>
      </c>
      <c r="W228" s="8"/>
      <c r="X228" s="8"/>
      <c r="Y228" s="8"/>
      <c r="Z228" s="8">
        <v>1</v>
      </c>
      <c r="AA228" s="8"/>
      <c r="AB228" s="7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9"/>
      <c r="BR228" s="10"/>
      <c r="BS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7"/>
      <c r="CM228" s="4"/>
      <c r="CQ228" s="10"/>
      <c r="CR228" s="10"/>
      <c r="CS228" s="10"/>
      <c r="CT228" s="10"/>
      <c r="CU228" s="10"/>
      <c r="CV228" s="10"/>
      <c r="DB228" s="11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9"/>
      <c r="EC228" s="10"/>
      <c r="ED228" s="11"/>
      <c r="EH228" s="11"/>
      <c r="EI228" s="8"/>
      <c r="EJ228" s="8"/>
      <c r="EK228" s="8"/>
      <c r="EL228" s="8"/>
      <c r="EM228" s="8"/>
      <c r="EN228" s="8"/>
      <c r="EO228" s="8">
        <v>1</v>
      </c>
      <c r="EP228" s="8"/>
      <c r="EQ228" s="8"/>
      <c r="ER228" s="8"/>
      <c r="ES228" s="8"/>
      <c r="ET228" s="8"/>
      <c r="EU228" s="8"/>
      <c r="EV228" s="8"/>
      <c r="EW228" s="8"/>
      <c r="FE228" s="6"/>
      <c r="FO228" s="19"/>
      <c r="FV228" s="6"/>
      <c r="GF228" s="19"/>
    </row>
    <row r="229" spans="1:188" x14ac:dyDescent="0.2">
      <c r="A229" s="14">
        <v>39257</v>
      </c>
      <c r="D229" s="4">
        <v>1</v>
      </c>
      <c r="J229" s="4">
        <v>1</v>
      </c>
      <c r="K229" s="4">
        <v>1</v>
      </c>
      <c r="Z229" s="4">
        <v>1</v>
      </c>
      <c r="AB229" s="7"/>
      <c r="AC229" s="10"/>
      <c r="AH229" s="4">
        <v>1</v>
      </c>
      <c r="AV229" s="4">
        <v>1</v>
      </c>
      <c r="BQ229" s="6"/>
      <c r="BT229" s="4"/>
      <c r="BY229" s="10"/>
      <c r="CJ229" s="7"/>
      <c r="CM229" s="4"/>
      <c r="CQ229" s="4">
        <v>1</v>
      </c>
      <c r="CR229" s="10"/>
      <c r="DB229" s="11"/>
      <c r="DE229" s="4"/>
      <c r="DG229" s="4"/>
      <c r="DH229" s="4"/>
      <c r="DI229" s="4"/>
      <c r="DJ229" s="4"/>
      <c r="DK229" s="4"/>
      <c r="DL229" s="4"/>
      <c r="DM229" s="4"/>
      <c r="DN229" s="10"/>
      <c r="DO229" s="4"/>
      <c r="DP229" s="4"/>
      <c r="DQ229" s="4"/>
      <c r="DR229" s="4"/>
      <c r="DS229" s="4"/>
      <c r="DT229" s="4"/>
      <c r="DU229" s="10"/>
      <c r="DV229" s="4"/>
      <c r="DW229" s="4"/>
      <c r="DX229" s="4"/>
      <c r="DY229" s="4">
        <v>1</v>
      </c>
      <c r="EA229" s="4"/>
      <c r="EB229" s="6"/>
      <c r="EC229" s="4"/>
      <c r="ED229" s="11"/>
      <c r="EH229" s="11"/>
      <c r="EI229" s="19"/>
      <c r="EJ229" s="4"/>
      <c r="EL229" s="4"/>
      <c r="ER229" s="4"/>
      <c r="FE229" s="6"/>
      <c r="FO229" s="19"/>
      <c r="FV229" s="6"/>
      <c r="GF229" s="19"/>
    </row>
    <row r="230" spans="1:188" x14ac:dyDescent="0.2">
      <c r="A230" s="14">
        <v>39264</v>
      </c>
      <c r="D230" s="4">
        <v>1</v>
      </c>
      <c r="E230" s="4">
        <v>1</v>
      </c>
      <c r="J230" s="4">
        <v>1</v>
      </c>
      <c r="K230" s="4">
        <v>1</v>
      </c>
      <c r="M230" s="4">
        <v>1</v>
      </c>
      <c r="R230" s="4">
        <v>1</v>
      </c>
      <c r="T230" s="4">
        <v>1</v>
      </c>
      <c r="Z230" s="4">
        <v>1</v>
      </c>
      <c r="AB230" s="7"/>
      <c r="AC230" s="10"/>
      <c r="BQ230" s="6"/>
      <c r="BT230" s="4"/>
      <c r="BY230" s="10"/>
      <c r="CJ230" s="7"/>
      <c r="CM230" s="4"/>
      <c r="CR230" s="10"/>
      <c r="DB230" s="11"/>
      <c r="DE230" s="4"/>
      <c r="DG230" s="4"/>
      <c r="DH230" s="4"/>
      <c r="DI230" s="4"/>
      <c r="DJ230" s="4"/>
      <c r="DK230" s="4"/>
      <c r="DL230" s="4"/>
      <c r="DM230" s="4"/>
      <c r="DN230" s="10"/>
      <c r="DO230" s="4"/>
      <c r="DP230" s="4"/>
      <c r="DQ230" s="4"/>
      <c r="DR230" s="4"/>
      <c r="DS230" s="4"/>
      <c r="DT230" s="4"/>
      <c r="DU230" s="10"/>
      <c r="DV230" s="4"/>
      <c r="DW230" s="4"/>
      <c r="DX230" s="4"/>
      <c r="DY230" s="4"/>
      <c r="EA230" s="4"/>
      <c r="EB230" s="6"/>
      <c r="EC230" s="4"/>
      <c r="ED230" s="11"/>
      <c r="EH230" s="11"/>
      <c r="EI230" s="19"/>
      <c r="EJ230" s="4"/>
      <c r="EL230" s="4"/>
      <c r="ER230" s="4"/>
      <c r="FE230" s="6"/>
      <c r="FO230" s="19"/>
      <c r="FV230" s="6"/>
      <c r="GF230" s="19"/>
    </row>
    <row r="231" spans="1:188" x14ac:dyDescent="0.2">
      <c r="A231" s="14">
        <v>39271</v>
      </c>
      <c r="D231" s="4">
        <v>1</v>
      </c>
      <c r="E231" s="4">
        <v>1</v>
      </c>
      <c r="K231" s="4">
        <v>1</v>
      </c>
      <c r="V231" s="4">
        <v>1</v>
      </c>
      <c r="Z231" s="4">
        <v>1</v>
      </c>
      <c r="AB231" s="7"/>
      <c r="AC231" s="10"/>
      <c r="AH231" s="4">
        <v>1</v>
      </c>
      <c r="AV231" s="4">
        <v>1</v>
      </c>
      <c r="BQ231" s="6"/>
      <c r="BT231" s="4"/>
      <c r="BY231" s="10"/>
      <c r="CJ231" s="7"/>
      <c r="CM231" s="4"/>
      <c r="CQ231" s="4">
        <v>1</v>
      </c>
      <c r="CR231" s="10"/>
      <c r="DB231" s="11"/>
      <c r="DE231" s="4"/>
      <c r="DG231" s="4"/>
      <c r="DH231" s="4"/>
      <c r="DI231" s="4"/>
      <c r="DJ231" s="4"/>
      <c r="DK231" s="4"/>
      <c r="DL231" s="4"/>
      <c r="DM231" s="4"/>
      <c r="DN231" s="10"/>
      <c r="DO231" s="4"/>
      <c r="DP231" s="4"/>
      <c r="DQ231" s="4"/>
      <c r="DR231" s="4"/>
      <c r="DS231" s="4"/>
      <c r="DT231" s="4"/>
      <c r="DU231" s="10"/>
      <c r="DV231" s="4"/>
      <c r="DW231" s="4"/>
      <c r="DX231" s="4"/>
      <c r="DY231" s="4">
        <v>1</v>
      </c>
      <c r="EA231" s="4"/>
      <c r="EB231" s="6"/>
      <c r="EC231" s="4"/>
      <c r="ED231" s="11"/>
      <c r="EH231" s="11"/>
      <c r="EI231" s="19"/>
      <c r="EJ231" s="4"/>
      <c r="EL231" s="4"/>
      <c r="ER231" s="4"/>
      <c r="FE231" s="6"/>
      <c r="FO231" s="19"/>
      <c r="FV231" s="6"/>
      <c r="GF231" s="19"/>
    </row>
    <row r="232" spans="1:188" x14ac:dyDescent="0.2">
      <c r="A232" s="14">
        <v>39278</v>
      </c>
      <c r="D232" s="4">
        <v>1</v>
      </c>
      <c r="E232" s="4">
        <v>1</v>
      </c>
      <c r="J232" s="4">
        <v>1</v>
      </c>
      <c r="K232" s="4">
        <v>1</v>
      </c>
      <c r="T232" s="4">
        <v>1</v>
      </c>
      <c r="V232" s="4">
        <v>1</v>
      </c>
      <c r="Z232" s="4">
        <v>1</v>
      </c>
      <c r="AB232" s="7"/>
      <c r="AC232" s="10"/>
      <c r="BQ232" s="6"/>
      <c r="BS232" s="4">
        <v>1</v>
      </c>
      <c r="BT232" s="4"/>
      <c r="BX232" s="4">
        <v>1</v>
      </c>
      <c r="BY232" s="10"/>
      <c r="CJ232" s="7"/>
      <c r="CM232" s="4"/>
      <c r="CR232" s="10"/>
      <c r="CT232" s="4">
        <v>1</v>
      </c>
      <c r="DB232" s="11"/>
      <c r="DE232" s="4"/>
      <c r="DG232" s="4"/>
      <c r="DH232" s="4"/>
      <c r="DI232" s="4"/>
      <c r="DJ232" s="4"/>
      <c r="DK232" s="4"/>
      <c r="DL232" s="4"/>
      <c r="DM232" s="4"/>
      <c r="DN232" s="10"/>
      <c r="DO232" s="4"/>
      <c r="DP232" s="4"/>
      <c r="DQ232" s="4"/>
      <c r="DR232" s="4"/>
      <c r="DS232" s="4"/>
      <c r="DT232" s="4"/>
      <c r="DU232" s="10"/>
      <c r="DV232" s="4">
        <v>1</v>
      </c>
      <c r="DW232" s="4"/>
      <c r="DX232" s="4"/>
      <c r="DY232" s="4"/>
      <c r="EA232" s="4"/>
      <c r="EB232" s="6"/>
      <c r="EC232" s="4"/>
      <c r="ED232" s="11"/>
      <c r="EH232" s="11"/>
      <c r="EI232" s="19"/>
      <c r="EJ232" s="4"/>
      <c r="EL232" s="4"/>
      <c r="ER232" s="4"/>
      <c r="FE232" s="6"/>
      <c r="FO232" s="19"/>
      <c r="FV232" s="6"/>
      <c r="GF232" s="19"/>
    </row>
    <row r="233" spans="1:188" x14ac:dyDescent="0.2">
      <c r="A233" s="14">
        <v>39285</v>
      </c>
      <c r="E233" s="4">
        <v>1</v>
      </c>
      <c r="J233" s="4">
        <v>1</v>
      </c>
      <c r="K233" s="4">
        <v>1</v>
      </c>
      <c r="M233" s="4">
        <v>1</v>
      </c>
      <c r="T233" s="4">
        <v>1</v>
      </c>
      <c r="AB233" s="7"/>
      <c r="AC233" s="10"/>
      <c r="AH233" s="4">
        <v>1</v>
      </c>
      <c r="BQ233" s="6"/>
      <c r="BS233" s="4">
        <v>1</v>
      </c>
      <c r="BT233" s="4"/>
      <c r="BY233" s="10"/>
      <c r="CJ233" s="7"/>
      <c r="CM233" s="4"/>
      <c r="CR233" s="10"/>
      <c r="CT233" s="4">
        <v>1</v>
      </c>
      <c r="DB233" s="11"/>
      <c r="DE233" s="4"/>
      <c r="DG233" s="4"/>
      <c r="DH233" s="4"/>
      <c r="DI233" s="4"/>
      <c r="DJ233" s="4"/>
      <c r="DK233" s="4"/>
      <c r="DL233" s="4"/>
      <c r="DM233" s="4"/>
      <c r="DN233" s="10"/>
      <c r="DO233" s="4"/>
      <c r="DP233" s="4"/>
      <c r="DQ233" s="4"/>
      <c r="DR233" s="4"/>
      <c r="DS233" s="4"/>
      <c r="DT233" s="4"/>
      <c r="DU233" s="10"/>
      <c r="DV233" s="4"/>
      <c r="DW233" s="4"/>
      <c r="DX233" s="4"/>
      <c r="DY233" s="4">
        <v>1</v>
      </c>
      <c r="EA233" s="4"/>
      <c r="EB233" s="6"/>
      <c r="EC233" s="4"/>
      <c r="ED233" s="11"/>
      <c r="EH233" s="11"/>
      <c r="EI233" s="19"/>
      <c r="EJ233" s="4"/>
      <c r="EL233" s="4"/>
      <c r="ER233" s="4"/>
      <c r="FE233" s="6"/>
      <c r="FO233" s="19"/>
      <c r="FV233" s="6"/>
      <c r="GF233" s="19"/>
    </row>
    <row r="234" spans="1:188" x14ac:dyDescent="0.2">
      <c r="A234" s="14">
        <v>39292</v>
      </c>
      <c r="E234" s="4">
        <v>1</v>
      </c>
      <c r="J234" s="4">
        <v>1</v>
      </c>
      <c r="K234" s="4">
        <v>1</v>
      </c>
      <c r="T234" s="4">
        <v>1</v>
      </c>
      <c r="AB234" s="7"/>
      <c r="AC234" s="10"/>
      <c r="AV234" s="4">
        <v>1</v>
      </c>
      <c r="BQ234" s="6"/>
      <c r="BT234" s="4"/>
      <c r="BX234" s="4">
        <v>1</v>
      </c>
      <c r="BY234" s="10"/>
      <c r="CJ234" s="7"/>
      <c r="CM234" s="4"/>
      <c r="CR234" s="10"/>
      <c r="CT234" s="4">
        <v>1</v>
      </c>
      <c r="DB234" s="11"/>
      <c r="DE234" s="4"/>
      <c r="DG234" s="4"/>
      <c r="DH234" s="4"/>
      <c r="DI234" s="4"/>
      <c r="DJ234" s="4"/>
      <c r="DK234" s="4"/>
      <c r="DL234" s="4"/>
      <c r="DM234" s="4"/>
      <c r="DN234" s="10"/>
      <c r="DO234" s="4"/>
      <c r="DP234" s="4"/>
      <c r="DQ234" s="4"/>
      <c r="DR234" s="4"/>
      <c r="DS234" s="4"/>
      <c r="DT234" s="4"/>
      <c r="DU234" s="10"/>
      <c r="DV234" s="4">
        <v>1</v>
      </c>
      <c r="DW234" s="4"/>
      <c r="DX234" s="4"/>
      <c r="DY234" s="4"/>
      <c r="EA234" s="4"/>
      <c r="EB234" s="6"/>
      <c r="EC234" s="4"/>
      <c r="ED234" s="11"/>
      <c r="EH234" s="11"/>
      <c r="EI234" s="19"/>
      <c r="EJ234" s="4"/>
      <c r="EL234" s="4"/>
      <c r="ER234" s="4"/>
      <c r="FE234" s="6"/>
      <c r="FO234" s="19"/>
      <c r="FV234" s="6"/>
      <c r="GF234" s="19"/>
    </row>
    <row r="235" spans="1:188" x14ac:dyDescent="0.2">
      <c r="A235" s="14">
        <v>39299</v>
      </c>
      <c r="D235" s="4">
        <v>1</v>
      </c>
      <c r="E235" s="4">
        <v>1</v>
      </c>
      <c r="J235" s="4">
        <v>1</v>
      </c>
      <c r="Z235" s="4">
        <v>1</v>
      </c>
      <c r="AB235" s="7"/>
      <c r="AC235" s="10"/>
      <c r="AH235" s="4">
        <v>1</v>
      </c>
      <c r="BQ235" s="6"/>
      <c r="BS235" s="4">
        <v>1</v>
      </c>
      <c r="BT235" s="4"/>
      <c r="BY235" s="10"/>
      <c r="CJ235" s="7"/>
      <c r="CM235" s="4"/>
      <c r="CR235" s="10"/>
      <c r="CT235" s="4">
        <v>1</v>
      </c>
      <c r="DB235" s="11"/>
      <c r="DE235" s="4"/>
      <c r="DG235" s="4"/>
      <c r="DH235" s="4"/>
      <c r="DI235" s="4"/>
      <c r="DJ235" s="4"/>
      <c r="DK235" s="4"/>
      <c r="DL235" s="4"/>
      <c r="DM235" s="4"/>
      <c r="DN235" s="10"/>
      <c r="DO235" s="4"/>
      <c r="DP235" s="4"/>
      <c r="DQ235" s="4"/>
      <c r="DR235" s="4"/>
      <c r="DS235" s="4"/>
      <c r="DT235" s="4"/>
      <c r="DU235" s="10"/>
      <c r="DV235" s="4">
        <v>1</v>
      </c>
      <c r="DW235" s="4"/>
      <c r="DX235" s="4"/>
      <c r="DY235" s="4"/>
      <c r="EA235" s="4"/>
      <c r="EB235" s="6"/>
      <c r="EC235" s="4"/>
      <c r="ED235" s="11"/>
      <c r="EH235" s="11"/>
      <c r="EI235" s="19"/>
      <c r="EJ235" s="4"/>
      <c r="EL235" s="4"/>
      <c r="ER235" s="4"/>
      <c r="FE235" s="6"/>
      <c r="FO235" s="19"/>
      <c r="FV235" s="6"/>
      <c r="GF235" s="19"/>
    </row>
    <row r="236" spans="1:188" x14ac:dyDescent="0.2">
      <c r="A236" s="14">
        <v>39306</v>
      </c>
      <c r="D236" s="4">
        <v>1</v>
      </c>
      <c r="E236" s="4">
        <v>1</v>
      </c>
      <c r="J236" s="4">
        <v>1</v>
      </c>
      <c r="K236" s="4">
        <v>1</v>
      </c>
      <c r="M236" s="4">
        <v>1</v>
      </c>
      <c r="Z236" s="4">
        <v>1</v>
      </c>
      <c r="AB236" s="7"/>
      <c r="AC236" s="10"/>
      <c r="BQ236" s="6"/>
      <c r="BS236" s="4">
        <v>1</v>
      </c>
      <c r="BT236" s="4"/>
      <c r="BX236" s="4">
        <v>1</v>
      </c>
      <c r="BY236" s="10"/>
      <c r="CJ236" s="7"/>
      <c r="CM236" s="4"/>
      <c r="CQ236" s="4">
        <v>1</v>
      </c>
      <c r="CR236" s="10"/>
      <c r="DB236" s="11"/>
      <c r="DE236" s="4"/>
      <c r="DG236" s="4"/>
      <c r="DH236" s="4"/>
      <c r="DI236" s="4"/>
      <c r="DJ236" s="4"/>
      <c r="DK236" s="4"/>
      <c r="DL236" s="4"/>
      <c r="DM236" s="4"/>
      <c r="DN236" s="10"/>
      <c r="DO236" s="4"/>
      <c r="DP236" s="4"/>
      <c r="DQ236" s="4"/>
      <c r="DR236" s="4"/>
      <c r="DS236" s="4"/>
      <c r="DT236" s="4"/>
      <c r="DU236" s="10"/>
      <c r="DV236" s="4">
        <v>1</v>
      </c>
      <c r="DW236" s="4"/>
      <c r="DX236" s="4"/>
      <c r="DY236" s="4"/>
      <c r="EA236" s="4"/>
      <c r="EB236" s="6"/>
      <c r="EC236" s="4"/>
      <c r="ED236" s="11"/>
      <c r="EH236" s="11"/>
      <c r="EI236" s="19"/>
      <c r="EJ236" s="4"/>
      <c r="EL236" s="4"/>
      <c r="ER236" s="4"/>
      <c r="FE236" s="6"/>
      <c r="FO236" s="19"/>
      <c r="FV236" s="6"/>
      <c r="GF236" s="19"/>
    </row>
    <row r="237" spans="1:188" x14ac:dyDescent="0.2">
      <c r="A237" s="14">
        <v>39313</v>
      </c>
      <c r="E237" s="4">
        <v>1</v>
      </c>
      <c r="J237" s="4">
        <v>1</v>
      </c>
      <c r="T237" s="4">
        <v>1</v>
      </c>
      <c r="AB237" s="7"/>
      <c r="AC237" s="10"/>
      <c r="BQ237" s="6"/>
      <c r="BT237" s="4"/>
      <c r="BY237" s="10"/>
      <c r="CJ237" s="7"/>
      <c r="CM237" s="4"/>
      <c r="CR237" s="10"/>
      <c r="DB237" s="11"/>
      <c r="DE237" s="4"/>
      <c r="DG237" s="4"/>
      <c r="DH237" s="4"/>
      <c r="DI237" s="4"/>
      <c r="DJ237" s="4"/>
      <c r="DK237" s="4"/>
      <c r="DL237" s="4"/>
      <c r="DM237" s="4"/>
      <c r="DN237" s="10"/>
      <c r="DO237" s="4"/>
      <c r="DP237" s="4"/>
      <c r="DQ237" s="4"/>
      <c r="DR237" s="4"/>
      <c r="DS237" s="4"/>
      <c r="DT237" s="4"/>
      <c r="DU237" s="10"/>
      <c r="DV237" s="4"/>
      <c r="DW237" s="4"/>
      <c r="DX237" s="4"/>
      <c r="DY237" s="4"/>
      <c r="EA237" s="4"/>
      <c r="EB237" s="6"/>
      <c r="EC237" s="4"/>
      <c r="ED237" s="11"/>
      <c r="EH237" s="11"/>
      <c r="EI237" s="19"/>
      <c r="EJ237" s="4"/>
      <c r="EL237" s="4"/>
      <c r="ER237" s="4"/>
      <c r="FE237" s="6"/>
      <c r="FO237" s="19"/>
      <c r="FV237" s="6"/>
      <c r="GF237" s="19"/>
    </row>
    <row r="238" spans="1:188" x14ac:dyDescent="0.2">
      <c r="A238" s="14">
        <v>39320</v>
      </c>
      <c r="D238" s="4">
        <v>1</v>
      </c>
      <c r="E238" s="4">
        <v>1</v>
      </c>
      <c r="J238" s="4">
        <v>1</v>
      </c>
      <c r="T238" s="4">
        <v>1</v>
      </c>
      <c r="V238" s="4">
        <v>1</v>
      </c>
      <c r="Z238" s="4">
        <v>1</v>
      </c>
      <c r="AB238" s="7"/>
      <c r="AC238" s="10"/>
      <c r="BQ238" s="6"/>
      <c r="BS238" s="4">
        <v>1</v>
      </c>
      <c r="BT238" s="4"/>
      <c r="BX238" s="4">
        <v>1</v>
      </c>
      <c r="BY238" s="10"/>
      <c r="CJ238" s="7"/>
      <c r="CM238" s="4"/>
      <c r="CQ238" s="4">
        <v>1</v>
      </c>
      <c r="CR238" s="10"/>
      <c r="DB238" s="11"/>
      <c r="DE238" s="4"/>
      <c r="DG238" s="4"/>
      <c r="DH238" s="4"/>
      <c r="DI238" s="4"/>
      <c r="DJ238" s="4"/>
      <c r="DK238" s="4"/>
      <c r="DL238" s="4"/>
      <c r="DM238" s="4"/>
      <c r="DN238" s="10"/>
      <c r="DO238" s="4"/>
      <c r="DP238" s="4"/>
      <c r="DQ238" s="4"/>
      <c r="DR238" s="4"/>
      <c r="DS238" s="4"/>
      <c r="DT238" s="4"/>
      <c r="DU238" s="10"/>
      <c r="DV238" s="4">
        <v>1</v>
      </c>
      <c r="DW238" s="4"/>
      <c r="DX238" s="4"/>
      <c r="DY238" s="4"/>
      <c r="EA238" s="4"/>
      <c r="EB238" s="6"/>
      <c r="EC238" s="4"/>
      <c r="ED238" s="11"/>
      <c r="EH238" s="11"/>
      <c r="EI238" s="19"/>
      <c r="EJ238" s="4"/>
      <c r="EL238" s="4"/>
      <c r="ER238" s="4"/>
      <c r="FE238" s="6"/>
      <c r="FO238" s="19"/>
      <c r="FV238" s="6"/>
      <c r="GF238" s="19"/>
    </row>
    <row r="239" spans="1:188" x14ac:dyDescent="0.2">
      <c r="A239" s="14">
        <v>39327</v>
      </c>
      <c r="D239" s="4">
        <v>1</v>
      </c>
      <c r="E239" s="4">
        <v>1</v>
      </c>
      <c r="J239" s="4">
        <v>1</v>
      </c>
      <c r="K239" s="4">
        <v>1</v>
      </c>
      <c r="T239" s="4">
        <v>1</v>
      </c>
      <c r="V239" s="4">
        <v>1</v>
      </c>
      <c r="Z239" s="4">
        <v>1</v>
      </c>
      <c r="AB239" s="7"/>
      <c r="AC239" s="10"/>
      <c r="AD239" s="4">
        <v>1</v>
      </c>
      <c r="AH239" s="4">
        <v>1</v>
      </c>
      <c r="BQ239" s="6"/>
      <c r="BT239" s="4"/>
      <c r="BY239" s="10"/>
      <c r="CJ239" s="7"/>
      <c r="CM239" s="4"/>
      <c r="CQ239" s="4">
        <v>1</v>
      </c>
      <c r="CR239" s="10"/>
      <c r="DB239" s="11"/>
      <c r="DE239" s="4"/>
      <c r="DG239" s="4"/>
      <c r="DH239" s="4"/>
      <c r="DI239" s="4"/>
      <c r="DJ239" s="4"/>
      <c r="DK239" s="4"/>
      <c r="DL239" s="4"/>
      <c r="DM239" s="4"/>
      <c r="DN239" s="10"/>
      <c r="DO239" s="4"/>
      <c r="DP239" s="4"/>
      <c r="DQ239" s="4"/>
      <c r="DR239" s="4"/>
      <c r="DS239" s="4"/>
      <c r="DT239" s="4"/>
      <c r="DU239" s="10"/>
      <c r="DV239" s="4"/>
      <c r="DW239" s="4"/>
      <c r="DX239" s="4"/>
      <c r="DY239" s="4">
        <v>1</v>
      </c>
      <c r="EA239" s="4"/>
      <c r="EB239" s="6"/>
      <c r="EC239" s="4"/>
      <c r="ED239" s="11"/>
      <c r="EH239" s="11"/>
      <c r="EI239" s="19"/>
      <c r="EJ239" s="4"/>
      <c r="EL239" s="4"/>
      <c r="ER239" s="4"/>
      <c r="FE239" s="6"/>
      <c r="FO239" s="19"/>
      <c r="FV239" s="6"/>
      <c r="GF239" s="19"/>
    </row>
    <row r="240" spans="1:188" x14ac:dyDescent="0.2">
      <c r="A240" s="14">
        <v>39334</v>
      </c>
      <c r="D240" s="4">
        <v>1</v>
      </c>
      <c r="E240" s="4">
        <v>1</v>
      </c>
      <c r="J240" s="4">
        <v>1</v>
      </c>
      <c r="K240" s="4">
        <v>1</v>
      </c>
      <c r="T240" s="4">
        <v>1</v>
      </c>
      <c r="V240" s="4">
        <v>1</v>
      </c>
      <c r="AB240" s="7"/>
      <c r="AC240" s="10"/>
      <c r="AV240" s="4">
        <v>1</v>
      </c>
      <c r="BQ240" s="6"/>
      <c r="BT240" s="4"/>
      <c r="BX240" s="4">
        <v>1</v>
      </c>
      <c r="BY240" s="10"/>
      <c r="CJ240" s="7"/>
      <c r="CM240" s="4"/>
      <c r="CR240" s="10"/>
      <c r="CT240" s="4">
        <v>1</v>
      </c>
      <c r="DB240" s="11"/>
      <c r="DE240" s="4"/>
      <c r="DG240" s="4"/>
      <c r="DH240" s="4"/>
      <c r="DI240" s="4"/>
      <c r="DJ240" s="4"/>
      <c r="DK240" s="4"/>
      <c r="DL240" s="4"/>
      <c r="DM240" s="4"/>
      <c r="DN240" s="10"/>
      <c r="DO240" s="4"/>
      <c r="DP240" s="4"/>
      <c r="DQ240" s="4"/>
      <c r="DR240" s="4"/>
      <c r="DS240" s="4"/>
      <c r="DT240" s="4"/>
      <c r="DU240" s="10"/>
      <c r="DV240" s="4">
        <v>1</v>
      </c>
      <c r="DW240" s="4"/>
      <c r="DX240" s="4"/>
      <c r="DY240" s="4"/>
      <c r="EA240" s="4"/>
      <c r="EB240" s="6"/>
      <c r="EC240" s="4"/>
      <c r="ED240" s="11"/>
      <c r="EH240" s="11"/>
      <c r="EI240" s="19"/>
      <c r="EJ240" s="4"/>
      <c r="EL240" s="4"/>
      <c r="ER240" s="4"/>
      <c r="FE240" s="6"/>
      <c r="FO240" s="19"/>
      <c r="FV240" s="6"/>
      <c r="GF240" s="19"/>
    </row>
    <row r="241" spans="1:188" x14ac:dyDescent="0.2">
      <c r="A241" s="14">
        <v>39341</v>
      </c>
      <c r="B241" s="20"/>
      <c r="C241" s="20"/>
      <c r="D241" s="4">
        <v>1</v>
      </c>
      <c r="E241" s="4">
        <v>1</v>
      </c>
      <c r="K241" s="4">
        <v>1</v>
      </c>
      <c r="M241" s="4">
        <v>1</v>
      </c>
      <c r="N241" s="20"/>
      <c r="T241" s="4">
        <v>1</v>
      </c>
      <c r="V241" s="4">
        <v>1</v>
      </c>
      <c r="Z241" s="4">
        <v>1</v>
      </c>
      <c r="AB241" s="7"/>
      <c r="AC241" s="10"/>
      <c r="AH241" s="4">
        <v>1</v>
      </c>
      <c r="AV241" s="4">
        <v>1</v>
      </c>
      <c r="BQ241" s="6"/>
      <c r="BT241" s="4"/>
      <c r="BY241" s="10"/>
      <c r="CJ241" s="7"/>
      <c r="CM241" s="4"/>
      <c r="CQ241" s="4">
        <v>1</v>
      </c>
      <c r="CR241" s="10"/>
      <c r="DB241" s="11"/>
      <c r="DE241" s="4"/>
      <c r="DG241" s="4"/>
      <c r="DH241" s="4"/>
      <c r="DI241" s="4"/>
      <c r="DJ241" s="4"/>
      <c r="DK241" s="4"/>
      <c r="DL241" s="4"/>
      <c r="DM241" s="4"/>
      <c r="DN241" s="10"/>
      <c r="DO241" s="4"/>
      <c r="DP241" s="4"/>
      <c r="DQ241" s="4"/>
      <c r="DR241" s="4"/>
      <c r="DS241" s="4"/>
      <c r="DT241" s="4"/>
      <c r="DU241" s="10"/>
      <c r="DV241" s="4"/>
      <c r="DW241" s="4"/>
      <c r="DX241" s="4"/>
      <c r="DY241" s="4">
        <v>1</v>
      </c>
      <c r="EA241" s="4"/>
      <c r="EB241" s="6"/>
      <c r="EC241" s="4"/>
      <c r="ED241" s="11"/>
      <c r="EH241" s="11"/>
      <c r="EI241" s="19"/>
      <c r="EJ241" s="4"/>
      <c r="EL241" s="4"/>
      <c r="ER241" s="4"/>
      <c r="FE241" s="6"/>
      <c r="FO241" s="19"/>
      <c r="FV241" s="6"/>
      <c r="GF241" s="19"/>
    </row>
    <row r="242" spans="1:188" x14ac:dyDescent="0.2">
      <c r="A242" s="14">
        <v>39348</v>
      </c>
      <c r="E242" s="4">
        <v>1</v>
      </c>
      <c r="J242" s="4">
        <v>1</v>
      </c>
      <c r="K242" s="4">
        <v>1</v>
      </c>
      <c r="M242" s="4">
        <v>1</v>
      </c>
      <c r="R242" s="4">
        <v>1</v>
      </c>
      <c r="T242" s="4">
        <v>1</v>
      </c>
      <c r="V242" s="4">
        <v>1</v>
      </c>
      <c r="AB242" s="7"/>
      <c r="AC242" s="10"/>
      <c r="AD242" s="4">
        <v>1</v>
      </c>
      <c r="BQ242" s="6"/>
      <c r="BT242" s="4"/>
      <c r="BX242" s="4">
        <v>1</v>
      </c>
      <c r="BY242" s="10"/>
      <c r="CJ242" s="7"/>
      <c r="CM242" s="4"/>
      <c r="CR242" s="10"/>
      <c r="CT242" s="4">
        <v>1</v>
      </c>
      <c r="DB242" s="11"/>
      <c r="DE242" s="4"/>
      <c r="DG242" s="4"/>
      <c r="DH242" s="4"/>
      <c r="DI242" s="4"/>
      <c r="DJ242" s="4"/>
      <c r="DK242" s="4"/>
      <c r="DL242" s="4"/>
      <c r="DM242" s="4"/>
      <c r="DN242" s="10"/>
      <c r="DO242" s="4"/>
      <c r="DP242" s="4"/>
      <c r="DQ242" s="4"/>
      <c r="DR242" s="4"/>
      <c r="DS242" s="4"/>
      <c r="DT242" s="4"/>
      <c r="DU242" s="10"/>
      <c r="DV242" s="4">
        <v>1</v>
      </c>
      <c r="DW242" s="4"/>
      <c r="DX242" s="4"/>
      <c r="DY242" s="4"/>
      <c r="EA242" s="4"/>
      <c r="EB242" s="6"/>
      <c r="EC242" s="4"/>
      <c r="ED242" s="11"/>
      <c r="EH242" s="11"/>
      <c r="EI242" s="19"/>
      <c r="EJ242" s="4"/>
      <c r="EL242" s="4"/>
      <c r="ER242" s="4"/>
      <c r="FE242" s="6"/>
      <c r="FO242" s="19"/>
      <c r="FV242" s="6"/>
      <c r="GF242" s="19"/>
    </row>
    <row r="243" spans="1:188" x14ac:dyDescent="0.2">
      <c r="A243" s="14">
        <v>39355</v>
      </c>
      <c r="D243" s="4">
        <v>1</v>
      </c>
      <c r="E243" s="4">
        <v>1</v>
      </c>
      <c r="J243" s="4">
        <v>1</v>
      </c>
      <c r="K243" s="4">
        <v>1</v>
      </c>
      <c r="Z243" s="4">
        <v>1</v>
      </c>
      <c r="AB243" s="7"/>
      <c r="AC243" s="10"/>
      <c r="AH243" s="4">
        <v>1</v>
      </c>
      <c r="AV243" s="4">
        <v>1</v>
      </c>
      <c r="BQ243" s="6"/>
      <c r="BT243" s="4"/>
      <c r="BY243" s="10"/>
      <c r="CJ243" s="7"/>
      <c r="CM243" s="4"/>
      <c r="CQ243" s="4">
        <v>1</v>
      </c>
      <c r="CR243" s="10"/>
      <c r="DB243" s="11"/>
      <c r="DE243" s="4"/>
      <c r="DG243" s="4"/>
      <c r="DH243" s="4"/>
      <c r="DI243" s="4"/>
      <c r="DJ243" s="4"/>
      <c r="DK243" s="4"/>
      <c r="DL243" s="4"/>
      <c r="DM243" s="4"/>
      <c r="DN243" s="10"/>
      <c r="DO243" s="4"/>
      <c r="DP243" s="4"/>
      <c r="DQ243" s="4"/>
      <c r="DR243" s="4"/>
      <c r="DS243" s="4"/>
      <c r="DT243" s="4"/>
      <c r="DU243" s="10"/>
      <c r="DV243" s="4"/>
      <c r="DW243" s="4"/>
      <c r="DX243" s="4"/>
      <c r="DY243" s="4">
        <v>1</v>
      </c>
      <c r="EA243" s="4"/>
      <c r="EB243" s="6"/>
      <c r="EC243" s="4"/>
      <c r="ED243" s="11"/>
      <c r="EH243" s="11"/>
      <c r="EI243" s="19"/>
      <c r="EJ243" s="4"/>
      <c r="EL243" s="4"/>
      <c r="ER243" s="4"/>
      <c r="FE243" s="6"/>
      <c r="FO243" s="19"/>
      <c r="FV243" s="6"/>
      <c r="GF243" s="19"/>
    </row>
    <row r="244" spans="1:188" x14ac:dyDescent="0.2">
      <c r="A244" s="14">
        <v>39362</v>
      </c>
      <c r="D244" s="4">
        <v>1</v>
      </c>
      <c r="E244" s="4">
        <v>1</v>
      </c>
      <c r="J244" s="4">
        <v>1</v>
      </c>
      <c r="K244" s="4">
        <v>1</v>
      </c>
      <c r="V244" s="4">
        <v>1</v>
      </c>
      <c r="Z244" s="4">
        <v>1</v>
      </c>
      <c r="AB244" s="7"/>
      <c r="AC244" s="10"/>
      <c r="AD244" s="4">
        <v>1</v>
      </c>
      <c r="BQ244" s="6"/>
      <c r="BT244" s="4"/>
      <c r="BX244" s="4">
        <v>1</v>
      </c>
      <c r="BY244" s="10"/>
      <c r="CJ244" s="7"/>
      <c r="CM244" s="4"/>
      <c r="CR244" s="10"/>
      <c r="CT244" s="4">
        <v>1</v>
      </c>
      <c r="DB244" s="11"/>
      <c r="DE244" s="4"/>
      <c r="DG244" s="4"/>
      <c r="DH244" s="4"/>
      <c r="DI244" s="4"/>
      <c r="DJ244" s="4"/>
      <c r="DK244" s="4"/>
      <c r="DL244" s="4"/>
      <c r="DM244" s="4"/>
      <c r="DN244" s="10"/>
      <c r="DO244" s="4"/>
      <c r="DP244" s="4"/>
      <c r="DQ244" s="4"/>
      <c r="DR244" s="4"/>
      <c r="DS244" s="4"/>
      <c r="DT244" s="4"/>
      <c r="DU244" s="10"/>
      <c r="DV244" s="4">
        <v>1</v>
      </c>
      <c r="DW244" s="4"/>
      <c r="DX244" s="4"/>
      <c r="DY244" s="4"/>
      <c r="EA244" s="4"/>
      <c r="EB244" s="6"/>
      <c r="EC244" s="4"/>
      <c r="ED244" s="11"/>
      <c r="EH244" s="11"/>
      <c r="EI244" s="19"/>
      <c r="EJ244" s="4"/>
      <c r="EL244" s="4"/>
      <c r="ER244" s="4"/>
      <c r="FE244" s="6"/>
      <c r="FO244" s="19"/>
      <c r="FV244" s="6"/>
      <c r="GF244" s="19"/>
    </row>
    <row r="245" spans="1:188" x14ac:dyDescent="0.2">
      <c r="A245" s="14">
        <v>39369</v>
      </c>
      <c r="D245" s="4">
        <v>1</v>
      </c>
      <c r="E245" s="4">
        <v>1</v>
      </c>
      <c r="K245" s="4">
        <v>1</v>
      </c>
      <c r="Z245" s="4">
        <v>1</v>
      </c>
      <c r="AB245" s="7"/>
      <c r="AC245" s="10"/>
      <c r="AD245" s="4">
        <v>1</v>
      </c>
      <c r="AH245" s="4">
        <v>1</v>
      </c>
      <c r="BQ245" s="6"/>
      <c r="BT245" s="4"/>
      <c r="BY245" s="10"/>
      <c r="CJ245" s="7"/>
      <c r="CM245" s="4"/>
      <c r="CQ245" s="4">
        <v>1</v>
      </c>
      <c r="CR245" s="10"/>
      <c r="DB245" s="11"/>
      <c r="DE245" s="4"/>
      <c r="DG245" s="4"/>
      <c r="DH245" s="4"/>
      <c r="DI245" s="4"/>
      <c r="DJ245" s="4"/>
      <c r="DK245" s="4"/>
      <c r="DL245" s="4"/>
      <c r="DM245" s="4"/>
      <c r="DN245" s="10"/>
      <c r="DO245" s="4"/>
      <c r="DP245" s="4"/>
      <c r="DQ245" s="4"/>
      <c r="DR245" s="4"/>
      <c r="DS245" s="4"/>
      <c r="DT245" s="4"/>
      <c r="DU245" s="10"/>
      <c r="DV245" s="4"/>
      <c r="DW245" s="4"/>
      <c r="DX245" s="4"/>
      <c r="DY245" s="4">
        <v>1</v>
      </c>
      <c r="EA245" s="4"/>
      <c r="EB245" s="6"/>
      <c r="EC245" s="4"/>
      <c r="ED245" s="11"/>
      <c r="EH245" s="11"/>
      <c r="EI245" s="19"/>
      <c r="EJ245" s="4"/>
      <c r="EL245" s="4"/>
      <c r="ER245" s="4"/>
      <c r="FE245" s="6"/>
      <c r="FO245" s="19"/>
      <c r="FV245" s="6"/>
      <c r="GF245" s="19"/>
    </row>
    <row r="246" spans="1:188" x14ac:dyDescent="0.2">
      <c r="A246" s="14">
        <v>39376</v>
      </c>
      <c r="D246" s="4">
        <v>1</v>
      </c>
      <c r="E246" s="4">
        <v>1</v>
      </c>
      <c r="K246" s="4">
        <v>1</v>
      </c>
      <c r="Z246" s="4">
        <v>1</v>
      </c>
      <c r="AB246" s="7"/>
      <c r="AC246" s="10"/>
      <c r="AV246" s="4">
        <v>1</v>
      </c>
      <c r="BQ246" s="6"/>
      <c r="BT246" s="4"/>
      <c r="BX246" s="4">
        <v>1</v>
      </c>
      <c r="BY246" s="10"/>
      <c r="CJ246" s="7"/>
      <c r="CM246" s="4"/>
      <c r="CR246" s="10"/>
      <c r="CT246" s="4">
        <v>1</v>
      </c>
      <c r="DB246" s="11"/>
      <c r="DE246" s="4"/>
      <c r="DG246" s="4"/>
      <c r="DH246" s="4"/>
      <c r="DI246" s="4"/>
      <c r="DJ246" s="4"/>
      <c r="DK246" s="4"/>
      <c r="DL246" s="4"/>
      <c r="DM246" s="4"/>
      <c r="DN246" s="10"/>
      <c r="DO246" s="4"/>
      <c r="DP246" s="4"/>
      <c r="DQ246" s="4"/>
      <c r="DR246" s="4"/>
      <c r="DS246" s="4"/>
      <c r="DT246" s="4"/>
      <c r="DU246" s="10"/>
      <c r="DV246" s="4">
        <v>1</v>
      </c>
      <c r="DW246" s="4"/>
      <c r="DX246" s="4"/>
      <c r="DY246" s="4"/>
      <c r="EA246" s="4"/>
      <c r="EB246" s="6"/>
      <c r="EC246" s="4"/>
      <c r="ED246" s="11"/>
      <c r="EH246" s="11"/>
      <c r="EI246" s="19"/>
      <c r="EJ246" s="4"/>
      <c r="EL246" s="4"/>
      <c r="ER246" s="4"/>
      <c r="FE246" s="6"/>
      <c r="FO246" s="19"/>
      <c r="FV246" s="6"/>
      <c r="GF246" s="19"/>
    </row>
    <row r="247" spans="1:188" x14ac:dyDescent="0.2">
      <c r="A247" s="14">
        <v>39383</v>
      </c>
      <c r="D247" s="4">
        <v>1</v>
      </c>
      <c r="E247" s="4">
        <v>1</v>
      </c>
      <c r="J247" s="4">
        <v>1</v>
      </c>
      <c r="K247" s="4">
        <v>1</v>
      </c>
      <c r="M247" s="4">
        <v>1</v>
      </c>
      <c r="V247" s="4">
        <v>1</v>
      </c>
      <c r="Z247" s="4">
        <v>1</v>
      </c>
      <c r="AB247" s="7"/>
      <c r="AC247" s="10"/>
      <c r="AH247" s="4">
        <v>1</v>
      </c>
      <c r="AV247" s="4">
        <v>1</v>
      </c>
      <c r="BQ247" s="6"/>
      <c r="BT247" s="4"/>
      <c r="BY247" s="10"/>
      <c r="CJ247" s="7"/>
      <c r="CM247" s="4"/>
      <c r="CQ247" s="4">
        <v>1</v>
      </c>
      <c r="CR247" s="10"/>
      <c r="DB247" s="11"/>
      <c r="DE247" s="4"/>
      <c r="DG247" s="4"/>
      <c r="DH247" s="4"/>
      <c r="DI247" s="4"/>
      <c r="DJ247" s="4"/>
      <c r="DK247" s="4"/>
      <c r="DL247" s="4"/>
      <c r="DM247" s="4"/>
      <c r="DN247" s="10"/>
      <c r="DO247" s="4"/>
      <c r="DP247" s="4"/>
      <c r="DQ247" s="4"/>
      <c r="DR247" s="4"/>
      <c r="DS247" s="4"/>
      <c r="DT247" s="4"/>
      <c r="DU247" s="10"/>
      <c r="DV247" s="4"/>
      <c r="DW247" s="4"/>
      <c r="DX247" s="4"/>
      <c r="DY247" s="4">
        <v>1</v>
      </c>
      <c r="EA247" s="4"/>
      <c r="EB247" s="6"/>
      <c r="EC247" s="4"/>
      <c r="ED247" s="11"/>
      <c r="EH247" s="11"/>
      <c r="EI247" s="19"/>
      <c r="EJ247" s="4"/>
      <c r="EL247" s="4"/>
      <c r="ER247" s="4"/>
      <c r="FE247" s="6"/>
      <c r="FO247" s="19"/>
      <c r="FV247" s="6"/>
      <c r="GF247" s="19"/>
    </row>
    <row r="248" spans="1:188" x14ac:dyDescent="0.2">
      <c r="A248" s="14">
        <v>39390</v>
      </c>
      <c r="B248" s="20"/>
      <c r="C248" s="20"/>
      <c r="D248" s="4">
        <v>1</v>
      </c>
      <c r="E248" s="4">
        <v>1</v>
      </c>
      <c r="J248" s="4">
        <v>1</v>
      </c>
      <c r="N248" s="20"/>
      <c r="V248" s="4">
        <v>1</v>
      </c>
      <c r="Z248" s="4">
        <v>1</v>
      </c>
      <c r="AB248" s="7"/>
      <c r="AC248" s="10"/>
      <c r="AD248" s="4">
        <v>1</v>
      </c>
      <c r="BQ248" s="6"/>
      <c r="BT248" s="4"/>
      <c r="BX248" s="4">
        <v>1</v>
      </c>
      <c r="BY248" s="10"/>
      <c r="CJ248" s="7"/>
      <c r="CM248" s="4"/>
      <c r="CR248" s="10"/>
      <c r="CT248" s="4">
        <v>1</v>
      </c>
      <c r="DB248" s="11"/>
      <c r="DE248" s="4"/>
      <c r="DG248" s="4"/>
      <c r="DH248" s="4"/>
      <c r="DI248" s="4"/>
      <c r="DJ248" s="4"/>
      <c r="DK248" s="4"/>
      <c r="DL248" s="4"/>
      <c r="DM248" s="4"/>
      <c r="DN248" s="10"/>
      <c r="DO248" s="4"/>
      <c r="DP248" s="4"/>
      <c r="DQ248" s="4"/>
      <c r="DR248" s="4"/>
      <c r="DS248" s="4"/>
      <c r="DT248" s="4"/>
      <c r="DU248" s="10"/>
      <c r="DV248" s="4">
        <v>1</v>
      </c>
      <c r="DW248" s="4"/>
      <c r="DX248" s="4"/>
      <c r="DY248" s="4"/>
      <c r="EA248" s="4"/>
      <c r="EB248" s="6"/>
      <c r="EC248" s="4"/>
      <c r="ED248" s="11"/>
      <c r="EH248" s="11"/>
      <c r="EI248" s="19"/>
      <c r="EJ248" s="4"/>
      <c r="EL248" s="4"/>
      <c r="ER248" s="4"/>
      <c r="FE248" s="6"/>
      <c r="FO248" s="19"/>
      <c r="FV248" s="6"/>
      <c r="GF248" s="19"/>
    </row>
    <row r="249" spans="1:188" x14ac:dyDescent="0.2">
      <c r="A249" s="14">
        <v>39397</v>
      </c>
      <c r="E249" s="4">
        <v>1</v>
      </c>
      <c r="J249" s="4">
        <v>1</v>
      </c>
      <c r="K249" s="4">
        <v>1</v>
      </c>
      <c r="M249" s="4">
        <v>1</v>
      </c>
      <c r="Z249" s="4">
        <v>1</v>
      </c>
      <c r="AB249" s="7"/>
      <c r="AC249" s="10"/>
      <c r="AD249" s="4">
        <v>1</v>
      </c>
      <c r="AH249" s="4">
        <v>1</v>
      </c>
      <c r="BQ249" s="6"/>
      <c r="BT249" s="4"/>
      <c r="BY249" s="10"/>
      <c r="CJ249" s="7"/>
      <c r="CM249" s="4"/>
      <c r="CQ249" s="4">
        <v>1</v>
      </c>
      <c r="CR249" s="10"/>
      <c r="CT249" s="4">
        <v>1</v>
      </c>
      <c r="DB249" s="11"/>
      <c r="DE249" s="4"/>
      <c r="DG249" s="4"/>
      <c r="DH249" s="4"/>
      <c r="DI249" s="4"/>
      <c r="DJ249" s="4"/>
      <c r="DK249" s="4"/>
      <c r="DL249" s="4"/>
      <c r="DM249" s="4"/>
      <c r="DN249" s="10"/>
      <c r="DO249" s="4"/>
      <c r="DP249" s="4"/>
      <c r="DQ249" s="4"/>
      <c r="DR249" s="4"/>
      <c r="DS249" s="4"/>
      <c r="DT249" s="4"/>
      <c r="DU249" s="10"/>
      <c r="DV249" s="4"/>
      <c r="DW249" s="4"/>
      <c r="DX249" s="4"/>
      <c r="DY249" s="4">
        <v>1</v>
      </c>
      <c r="EA249" s="4"/>
      <c r="EB249" s="6"/>
      <c r="EC249" s="4"/>
      <c r="ED249" s="11"/>
      <c r="EH249" s="11"/>
      <c r="EI249" s="19"/>
      <c r="EJ249" s="4"/>
      <c r="EL249" s="4"/>
      <c r="ER249" s="4"/>
      <c r="FE249" s="6"/>
      <c r="FO249" s="19"/>
      <c r="FV249" s="6"/>
      <c r="GF249" s="19"/>
    </row>
    <row r="250" spans="1:188" x14ac:dyDescent="0.2">
      <c r="A250" s="14">
        <v>39404</v>
      </c>
      <c r="D250" s="4">
        <v>1</v>
      </c>
      <c r="E250" s="4">
        <v>1</v>
      </c>
      <c r="K250" s="4">
        <v>1</v>
      </c>
      <c r="V250" s="4">
        <v>1</v>
      </c>
      <c r="Z250" s="4">
        <v>1</v>
      </c>
      <c r="AB250" s="7"/>
      <c r="AC250" s="10"/>
      <c r="AD250" s="4">
        <v>1</v>
      </c>
      <c r="BQ250" s="6"/>
      <c r="BT250" s="4"/>
      <c r="BX250" s="4">
        <v>1</v>
      </c>
      <c r="BY250" s="10"/>
      <c r="CJ250" s="7"/>
      <c r="CM250" s="4"/>
      <c r="CR250" s="10"/>
      <c r="CT250" s="4">
        <v>1</v>
      </c>
      <c r="DB250" s="11"/>
      <c r="DE250" s="4"/>
      <c r="DG250" s="4"/>
      <c r="DH250" s="4"/>
      <c r="DI250" s="4"/>
      <c r="DJ250" s="4"/>
      <c r="DK250" s="4"/>
      <c r="DL250" s="4"/>
      <c r="DM250" s="4"/>
      <c r="DN250" s="10"/>
      <c r="DO250" s="4"/>
      <c r="DP250" s="4"/>
      <c r="DQ250" s="4"/>
      <c r="DR250" s="4"/>
      <c r="DS250" s="4"/>
      <c r="DT250" s="4"/>
      <c r="DU250" s="10"/>
      <c r="DV250" s="4">
        <v>1</v>
      </c>
      <c r="DW250" s="4"/>
      <c r="DX250" s="4"/>
      <c r="DY250" s="4"/>
      <c r="EA250" s="4"/>
      <c r="EB250" s="6"/>
      <c r="EC250" s="4"/>
      <c r="ED250" s="11"/>
      <c r="EH250" s="11"/>
      <c r="EI250" s="19"/>
      <c r="EJ250" s="4"/>
      <c r="EL250" s="4"/>
      <c r="ER250" s="4"/>
      <c r="FE250" s="6"/>
      <c r="FO250" s="19"/>
      <c r="FV250" s="6"/>
      <c r="GF250" s="19"/>
    </row>
    <row r="251" spans="1:188" x14ac:dyDescent="0.2">
      <c r="A251" s="14">
        <v>39411</v>
      </c>
      <c r="D251" s="4">
        <v>1</v>
      </c>
      <c r="E251" s="4">
        <v>1</v>
      </c>
      <c r="J251" s="4">
        <v>1</v>
      </c>
      <c r="K251" s="4">
        <v>1</v>
      </c>
      <c r="T251" s="4">
        <v>1</v>
      </c>
      <c r="V251" s="4">
        <v>1</v>
      </c>
      <c r="Z251" s="4">
        <v>1</v>
      </c>
      <c r="AB251" s="7"/>
      <c r="AC251" s="10"/>
      <c r="AH251" s="4">
        <v>1</v>
      </c>
      <c r="BQ251" s="6"/>
      <c r="BT251" s="4"/>
      <c r="BX251" s="4">
        <v>1</v>
      </c>
      <c r="BY251" s="10"/>
      <c r="CJ251" s="7"/>
      <c r="CM251" s="4"/>
      <c r="CQ251" s="4">
        <v>1</v>
      </c>
      <c r="CR251" s="10"/>
      <c r="DB251" s="11"/>
      <c r="DE251" s="4"/>
      <c r="DG251" s="4"/>
      <c r="DH251" s="4"/>
      <c r="DI251" s="4"/>
      <c r="DJ251" s="4"/>
      <c r="DK251" s="4"/>
      <c r="DL251" s="4"/>
      <c r="DM251" s="4"/>
      <c r="DN251" s="10"/>
      <c r="DO251" s="4"/>
      <c r="DP251" s="4"/>
      <c r="DQ251" s="4"/>
      <c r="DR251" s="4"/>
      <c r="DS251" s="4"/>
      <c r="DT251" s="4"/>
      <c r="DU251" s="10"/>
      <c r="DV251" s="4"/>
      <c r="DW251" s="4"/>
      <c r="DX251" s="4"/>
      <c r="DY251" s="4">
        <v>1</v>
      </c>
      <c r="EA251" s="4"/>
      <c r="EB251" s="6"/>
      <c r="EC251" s="4"/>
      <c r="ED251" s="11"/>
      <c r="EH251" s="11"/>
      <c r="EI251" s="19"/>
      <c r="EJ251" s="4"/>
      <c r="EL251" s="4"/>
      <c r="ER251" s="4"/>
      <c r="FE251" s="6"/>
      <c r="FO251" s="19"/>
      <c r="FV251" s="6"/>
      <c r="GF251" s="19"/>
    </row>
    <row r="252" spans="1:188" x14ac:dyDescent="0.2">
      <c r="A252" s="14">
        <v>39418</v>
      </c>
      <c r="D252" s="4">
        <v>1</v>
      </c>
      <c r="E252" s="4">
        <v>1</v>
      </c>
      <c r="J252" s="4">
        <v>1</v>
      </c>
      <c r="K252" s="4">
        <v>1</v>
      </c>
      <c r="V252" s="4">
        <v>1</v>
      </c>
      <c r="AB252" s="7"/>
      <c r="AC252" s="10"/>
      <c r="AV252" s="4">
        <v>1</v>
      </c>
      <c r="BQ252" s="6"/>
      <c r="BT252" s="4"/>
      <c r="BX252" s="4">
        <v>1</v>
      </c>
      <c r="BY252" s="10"/>
      <c r="CJ252" s="7"/>
      <c r="CM252" s="4"/>
      <c r="CR252" s="10"/>
      <c r="CT252" s="4">
        <v>1</v>
      </c>
      <c r="DB252" s="11"/>
      <c r="DE252" s="4"/>
      <c r="DG252" s="4"/>
      <c r="DH252" s="4"/>
      <c r="DI252" s="4"/>
      <c r="DJ252" s="4"/>
      <c r="DK252" s="4"/>
      <c r="DL252" s="4"/>
      <c r="DM252" s="4"/>
      <c r="DN252" s="10"/>
      <c r="DO252" s="4"/>
      <c r="DP252" s="4"/>
      <c r="DQ252" s="4"/>
      <c r="DR252" s="4"/>
      <c r="DS252" s="4"/>
      <c r="DT252" s="4"/>
      <c r="DU252" s="10"/>
      <c r="DV252" s="4">
        <v>1</v>
      </c>
      <c r="DW252" s="4"/>
      <c r="DX252" s="4"/>
      <c r="DY252" s="4"/>
      <c r="EA252" s="4"/>
      <c r="EB252" s="6"/>
      <c r="EC252" s="4"/>
      <c r="ED252" s="11"/>
      <c r="EH252" s="11"/>
      <c r="EI252" s="19"/>
      <c r="EJ252" s="4"/>
      <c r="EL252" s="4"/>
      <c r="ER252" s="4"/>
      <c r="FE252" s="6"/>
      <c r="FO252" s="19"/>
      <c r="FV252" s="6"/>
      <c r="GF252" s="19"/>
    </row>
    <row r="253" spans="1:188" x14ac:dyDescent="0.2">
      <c r="A253" s="14">
        <v>39425</v>
      </c>
      <c r="D253" s="4">
        <v>1</v>
      </c>
      <c r="E253" s="4">
        <v>1</v>
      </c>
      <c r="J253" s="4">
        <v>1</v>
      </c>
      <c r="K253" s="4">
        <v>1</v>
      </c>
      <c r="V253" s="4">
        <v>1</v>
      </c>
      <c r="AB253" s="7"/>
      <c r="AC253" s="10"/>
      <c r="AV253" s="4">
        <v>1</v>
      </c>
      <c r="BQ253" s="6"/>
      <c r="BT253" s="4"/>
      <c r="BX253" s="4">
        <v>1</v>
      </c>
      <c r="BY253" s="10"/>
      <c r="CJ253" s="7"/>
      <c r="CM253" s="4"/>
      <c r="CQ253" s="4">
        <v>1</v>
      </c>
      <c r="CR253" s="10"/>
      <c r="DB253" s="11"/>
      <c r="DE253" s="4"/>
      <c r="DG253" s="4"/>
      <c r="DH253" s="4"/>
      <c r="DI253" s="4"/>
      <c r="DJ253" s="4"/>
      <c r="DK253" s="4"/>
      <c r="DL253" s="4"/>
      <c r="DM253" s="4"/>
      <c r="DN253" s="10"/>
      <c r="DO253" s="4"/>
      <c r="DP253" s="4"/>
      <c r="DQ253" s="4"/>
      <c r="DR253" s="4"/>
      <c r="DS253" s="4"/>
      <c r="DT253" s="4"/>
      <c r="DU253" s="10"/>
      <c r="DV253" s="4"/>
      <c r="DW253" s="4"/>
      <c r="DX253" s="4"/>
      <c r="DY253" s="4">
        <v>1</v>
      </c>
      <c r="EA253" s="4"/>
      <c r="EB253" s="6"/>
      <c r="EC253" s="4"/>
      <c r="ED253" s="11"/>
      <c r="EH253" s="11"/>
      <c r="EI253" s="19"/>
      <c r="EJ253" s="4"/>
      <c r="EL253" s="4"/>
      <c r="ER253" s="4"/>
      <c r="FE253" s="6"/>
      <c r="FO253" s="19"/>
      <c r="FV253" s="6"/>
      <c r="GF253" s="19"/>
    </row>
    <row r="254" spans="1:188" x14ac:dyDescent="0.2">
      <c r="A254" s="14">
        <v>39432</v>
      </c>
      <c r="D254" s="4">
        <v>1</v>
      </c>
      <c r="E254" s="4">
        <v>1</v>
      </c>
      <c r="J254" s="4">
        <v>1</v>
      </c>
      <c r="K254" s="4">
        <v>1</v>
      </c>
      <c r="V254" s="4">
        <v>1</v>
      </c>
      <c r="AB254" s="7"/>
      <c r="AC254" s="10"/>
      <c r="AD254" s="4">
        <v>1</v>
      </c>
      <c r="BQ254" s="6"/>
      <c r="BT254" s="4"/>
      <c r="BX254" s="4">
        <v>1</v>
      </c>
      <c r="BY254" s="10"/>
      <c r="CJ254" s="7"/>
      <c r="CM254" s="4"/>
      <c r="CQ254" s="4">
        <v>1</v>
      </c>
      <c r="CR254" s="10"/>
      <c r="DB254" s="11"/>
      <c r="DE254" s="4"/>
      <c r="DG254" s="4"/>
      <c r="DH254" s="4"/>
      <c r="DI254" s="4"/>
      <c r="DJ254" s="4"/>
      <c r="DK254" s="4"/>
      <c r="DL254" s="4"/>
      <c r="DM254" s="4"/>
      <c r="DN254" s="10"/>
      <c r="DO254" s="4"/>
      <c r="DP254" s="4"/>
      <c r="DQ254" s="4"/>
      <c r="DR254" s="4"/>
      <c r="DS254" s="4"/>
      <c r="DT254" s="4"/>
      <c r="DU254" s="10"/>
      <c r="DV254" s="4">
        <v>1</v>
      </c>
      <c r="DW254" s="4"/>
      <c r="DX254" s="4"/>
      <c r="DY254" s="4"/>
      <c r="EA254" s="4"/>
      <c r="EB254" s="6"/>
      <c r="EC254" s="4"/>
      <c r="ED254" s="11"/>
      <c r="EH254" s="11"/>
      <c r="EI254" s="19"/>
      <c r="EJ254" s="4"/>
      <c r="EL254" s="4"/>
      <c r="ER254" s="4"/>
      <c r="FE254" s="6"/>
      <c r="FO254" s="19"/>
      <c r="FV254" s="6"/>
      <c r="GF254" s="19"/>
    </row>
    <row r="255" spans="1:188" x14ac:dyDescent="0.2">
      <c r="A255" s="14">
        <v>39439</v>
      </c>
      <c r="V255" s="4">
        <v>1</v>
      </c>
      <c r="AB255" s="7"/>
      <c r="AC255" s="10"/>
      <c r="AD255" s="4">
        <v>1</v>
      </c>
      <c r="AH255" s="4">
        <v>1</v>
      </c>
      <c r="BQ255" s="6"/>
      <c r="BT255" s="4"/>
      <c r="BY255" s="10"/>
      <c r="CJ255" s="7"/>
      <c r="CM255" s="4"/>
      <c r="CR255" s="10"/>
      <c r="CT255" s="4">
        <v>1</v>
      </c>
      <c r="DB255" s="11"/>
      <c r="DE255" s="4"/>
      <c r="DG255" s="4"/>
      <c r="DH255" s="4"/>
      <c r="DI255" s="4"/>
      <c r="DJ255" s="4"/>
      <c r="DK255" s="4"/>
      <c r="DL255" s="4"/>
      <c r="DM255" s="4"/>
      <c r="DN255" s="10"/>
      <c r="DO255" s="4"/>
      <c r="DP255" s="4"/>
      <c r="DQ255" s="4"/>
      <c r="DR255" s="4"/>
      <c r="DS255" s="4"/>
      <c r="DT255" s="4"/>
      <c r="DU255" s="10"/>
      <c r="DV255" s="4">
        <v>1</v>
      </c>
      <c r="DW255" s="4"/>
      <c r="DX255" s="4"/>
      <c r="DY255" s="4"/>
      <c r="EA255" s="4"/>
      <c r="EB255" s="6"/>
      <c r="EC255" s="4"/>
      <c r="ED255" s="11"/>
      <c r="EH255" s="11"/>
      <c r="EI255" s="19"/>
      <c r="EJ255" s="4"/>
      <c r="EL255" s="4"/>
      <c r="ER255" s="4"/>
      <c r="FE255" s="6"/>
      <c r="FO255" s="19"/>
      <c r="FV255" s="6"/>
      <c r="GF255" s="19"/>
    </row>
    <row r="256" spans="1:188" s="16" customFormat="1" x14ac:dyDescent="0.2">
      <c r="A256" s="15">
        <v>39446</v>
      </c>
      <c r="B256" s="5"/>
      <c r="C256" s="5"/>
      <c r="D256" s="5">
        <v>1</v>
      </c>
      <c r="E256" s="5">
        <v>1</v>
      </c>
      <c r="F256" s="5"/>
      <c r="G256" s="5"/>
      <c r="H256" s="5"/>
      <c r="I256" s="5"/>
      <c r="J256" s="5">
        <v>1</v>
      </c>
      <c r="K256" s="5">
        <v>1</v>
      </c>
      <c r="L256" s="5">
        <v>1</v>
      </c>
      <c r="M256" s="5"/>
      <c r="N256" s="5"/>
      <c r="R256" s="5">
        <v>1</v>
      </c>
      <c r="T256" s="5"/>
      <c r="U256" s="5"/>
      <c r="V256" s="5">
        <v>1</v>
      </c>
      <c r="W256" s="5"/>
      <c r="Z256" s="5"/>
      <c r="AA256" s="5"/>
      <c r="AB256" s="7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>
        <v>1</v>
      </c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R256" s="5"/>
      <c r="BS256" s="5"/>
      <c r="BT256" s="5"/>
      <c r="BU256" s="5"/>
      <c r="BV256" s="5"/>
      <c r="BW256" s="5"/>
      <c r="BX256" s="5">
        <v>1</v>
      </c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7"/>
      <c r="CK256" s="5"/>
      <c r="CL256" s="5"/>
      <c r="CM256" s="5"/>
      <c r="CN256" s="5"/>
      <c r="CO256" s="5"/>
      <c r="CP256" s="5"/>
      <c r="CQ256" s="5"/>
      <c r="CR256" s="5"/>
      <c r="CS256" s="5"/>
      <c r="CT256" s="5">
        <v>1</v>
      </c>
      <c r="CU256" s="5"/>
      <c r="CV256" s="5"/>
      <c r="CW256" s="5"/>
      <c r="CX256" s="5"/>
      <c r="CY256" s="5"/>
      <c r="CZ256" s="5"/>
      <c r="DA256" s="5"/>
      <c r="DB256" s="11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>
        <v>1</v>
      </c>
      <c r="DW256" s="5"/>
      <c r="DX256" s="5"/>
      <c r="DY256" s="5"/>
      <c r="DZ256" s="5"/>
      <c r="EA256" s="5"/>
      <c r="EC256" s="5"/>
      <c r="ED256" s="11"/>
      <c r="EH256" s="11"/>
      <c r="EI256" s="5"/>
      <c r="EJ256" s="5"/>
      <c r="EL256" s="5"/>
      <c r="ER256" s="5"/>
      <c r="FO256" s="19"/>
      <c r="GF256" s="19"/>
    </row>
    <row r="257" spans="1:188" x14ac:dyDescent="0.2">
      <c r="A257" s="14">
        <v>39453</v>
      </c>
      <c r="D257" s="4">
        <v>1</v>
      </c>
      <c r="E257" s="4">
        <v>1</v>
      </c>
      <c r="J257" s="4">
        <v>1</v>
      </c>
      <c r="K257" s="4">
        <v>1</v>
      </c>
      <c r="M257" s="4">
        <v>1</v>
      </c>
      <c r="AB257" s="7"/>
      <c r="AC257" s="10"/>
      <c r="AD257" s="4">
        <v>1</v>
      </c>
      <c r="AV257" s="4">
        <v>1</v>
      </c>
      <c r="BT257" s="4"/>
      <c r="BY257" s="10"/>
      <c r="CJ257" s="7"/>
      <c r="CM257" s="4"/>
      <c r="CQ257" s="4">
        <v>1</v>
      </c>
      <c r="CR257" s="10"/>
      <c r="CT257" s="4">
        <v>1</v>
      </c>
      <c r="DB257" s="11"/>
      <c r="DE257" s="4"/>
      <c r="DG257" s="4"/>
      <c r="DH257" s="4"/>
      <c r="DI257" s="4"/>
      <c r="DJ257" s="4"/>
      <c r="DK257" s="4"/>
      <c r="DL257" s="4"/>
      <c r="DM257" s="4"/>
      <c r="DN257" s="10"/>
      <c r="DO257" s="4"/>
      <c r="DP257" s="4"/>
      <c r="DQ257" s="4"/>
      <c r="DR257" s="4"/>
      <c r="DS257" s="4"/>
      <c r="DT257" s="4"/>
      <c r="DU257" s="10"/>
      <c r="DV257" s="4"/>
      <c r="DW257" s="4"/>
      <c r="DX257" s="4"/>
      <c r="DY257" s="4">
        <v>1</v>
      </c>
      <c r="EA257" s="4"/>
      <c r="EB257" s="6"/>
      <c r="EC257" s="4"/>
      <c r="ED257" s="11"/>
      <c r="EH257" s="11"/>
      <c r="EI257" s="19"/>
      <c r="EJ257" s="4"/>
      <c r="EL257" s="4"/>
      <c r="ER257" s="4"/>
      <c r="FE257" s="6"/>
      <c r="FO257" s="19"/>
      <c r="FV257" s="6"/>
      <c r="GF257" s="19"/>
    </row>
    <row r="258" spans="1:188" x14ac:dyDescent="0.2">
      <c r="A258" s="14">
        <v>39460</v>
      </c>
      <c r="D258" s="4">
        <v>1</v>
      </c>
      <c r="E258" s="4">
        <v>1</v>
      </c>
      <c r="J258" s="4">
        <v>1</v>
      </c>
      <c r="K258" s="4">
        <v>1</v>
      </c>
      <c r="AB258" s="7"/>
      <c r="AC258" s="10"/>
      <c r="AV258" s="4">
        <v>1</v>
      </c>
      <c r="BT258" s="4"/>
      <c r="BX258" s="4">
        <v>1</v>
      </c>
      <c r="BY258" s="10"/>
      <c r="CJ258" s="7"/>
      <c r="CM258" s="4"/>
      <c r="CQ258" s="4">
        <v>1</v>
      </c>
      <c r="CR258" s="10"/>
      <c r="DB258" s="11"/>
      <c r="DE258" s="4"/>
      <c r="DG258" s="4"/>
      <c r="DH258" s="4"/>
      <c r="DI258" s="4"/>
      <c r="DJ258" s="4"/>
      <c r="DK258" s="4"/>
      <c r="DL258" s="4"/>
      <c r="DM258" s="4"/>
      <c r="DN258" s="10"/>
      <c r="DO258" s="4"/>
      <c r="DP258" s="4"/>
      <c r="DQ258" s="4"/>
      <c r="DR258" s="4"/>
      <c r="DS258" s="4"/>
      <c r="DT258" s="4"/>
      <c r="DU258" s="10"/>
      <c r="DV258" s="4"/>
      <c r="DW258" s="4"/>
      <c r="DX258" s="4"/>
      <c r="DY258" s="4">
        <v>1</v>
      </c>
      <c r="EA258" s="4"/>
      <c r="EB258" s="6"/>
      <c r="EC258" s="4"/>
      <c r="ED258" s="11"/>
      <c r="EH258" s="11"/>
      <c r="EI258" s="19"/>
      <c r="EJ258" s="4"/>
      <c r="EL258" s="4"/>
      <c r="ER258" s="4"/>
      <c r="FE258" s="6"/>
      <c r="FO258" s="19"/>
      <c r="FV258" s="6"/>
      <c r="GF258" s="19"/>
    </row>
    <row r="259" spans="1:188" x14ac:dyDescent="0.2">
      <c r="A259" s="14">
        <v>39467</v>
      </c>
      <c r="D259" s="4">
        <v>1</v>
      </c>
      <c r="E259" s="4">
        <v>1</v>
      </c>
      <c r="J259" s="4">
        <v>1</v>
      </c>
      <c r="K259" s="4">
        <v>1</v>
      </c>
      <c r="V259" s="4">
        <v>1</v>
      </c>
      <c r="Z259" s="4">
        <v>1</v>
      </c>
      <c r="AB259" s="7"/>
      <c r="AC259" s="10"/>
      <c r="AV259" s="4">
        <v>1</v>
      </c>
      <c r="BT259" s="4"/>
      <c r="BY259" s="10"/>
      <c r="CJ259" s="7"/>
      <c r="CM259" s="4"/>
      <c r="CQ259" s="4">
        <v>1</v>
      </c>
      <c r="CR259" s="10"/>
      <c r="CT259" s="4">
        <v>1</v>
      </c>
      <c r="DB259" s="11"/>
      <c r="DE259" s="4"/>
      <c r="DG259" s="4"/>
      <c r="DH259" s="4"/>
      <c r="DI259" s="4"/>
      <c r="DJ259" s="4"/>
      <c r="DK259" s="4"/>
      <c r="DL259" s="4"/>
      <c r="DM259" s="4"/>
      <c r="DN259" s="10"/>
      <c r="DO259" s="4"/>
      <c r="DP259" s="4"/>
      <c r="DQ259" s="4"/>
      <c r="DR259" s="4"/>
      <c r="DS259" s="4"/>
      <c r="DT259" s="4"/>
      <c r="DU259" s="10"/>
      <c r="DV259" s="4"/>
      <c r="DW259" s="4"/>
      <c r="DX259" s="4"/>
      <c r="DY259" s="4">
        <v>1</v>
      </c>
      <c r="EA259" s="4"/>
      <c r="EB259" s="6"/>
      <c r="EC259" s="4"/>
      <c r="ED259" s="11"/>
      <c r="EH259" s="11"/>
      <c r="EI259" s="19"/>
      <c r="EJ259" s="4"/>
      <c r="EL259" s="4"/>
      <c r="ER259" s="4"/>
      <c r="FE259" s="6"/>
      <c r="FO259" s="19"/>
      <c r="FV259" s="6"/>
      <c r="GF259" s="19"/>
    </row>
    <row r="260" spans="1:188" x14ac:dyDescent="0.2">
      <c r="A260" s="14">
        <v>39474</v>
      </c>
      <c r="D260" s="4">
        <v>1</v>
      </c>
      <c r="E260" s="4">
        <v>1</v>
      </c>
      <c r="J260" s="4">
        <v>1</v>
      </c>
      <c r="K260" s="4">
        <v>1</v>
      </c>
      <c r="T260" s="4">
        <v>1</v>
      </c>
      <c r="Z260" s="4">
        <v>1</v>
      </c>
      <c r="AB260" s="7"/>
      <c r="AC260" s="10"/>
      <c r="AD260" s="4">
        <v>1</v>
      </c>
      <c r="AL260" s="4">
        <v>1</v>
      </c>
      <c r="BT260" s="4"/>
      <c r="BX260" s="4">
        <v>1</v>
      </c>
      <c r="BY260" s="10"/>
      <c r="CJ260" s="7"/>
      <c r="CM260" s="4"/>
      <c r="CQ260" s="4">
        <v>1</v>
      </c>
      <c r="CR260" s="10"/>
      <c r="CT260" s="4">
        <v>1</v>
      </c>
      <c r="DB260" s="11"/>
      <c r="DE260" s="4"/>
      <c r="DG260" s="4"/>
      <c r="DH260" s="4"/>
      <c r="DI260" s="4"/>
      <c r="DJ260" s="4"/>
      <c r="DK260" s="4"/>
      <c r="DL260" s="4"/>
      <c r="DM260" s="4"/>
      <c r="DN260" s="10"/>
      <c r="DO260" s="4"/>
      <c r="DP260" s="4"/>
      <c r="DQ260" s="4"/>
      <c r="DR260" s="4"/>
      <c r="DS260" s="4"/>
      <c r="DT260" s="4"/>
      <c r="DU260" s="10"/>
      <c r="DV260" s="4">
        <v>1</v>
      </c>
      <c r="DW260" s="4"/>
      <c r="DX260" s="4"/>
      <c r="DY260" s="4"/>
      <c r="EA260" s="4"/>
      <c r="EB260" s="6"/>
      <c r="EC260" s="4"/>
      <c r="ED260" s="11"/>
      <c r="EH260" s="11"/>
      <c r="EI260" s="19"/>
      <c r="EJ260" s="4"/>
      <c r="EL260" s="4"/>
      <c r="ER260" s="4"/>
      <c r="FE260" s="6"/>
      <c r="FO260" s="19"/>
      <c r="FV260" s="6"/>
      <c r="GF260" s="19"/>
    </row>
    <row r="261" spans="1:188" x14ac:dyDescent="0.2">
      <c r="A261" s="14">
        <v>39481</v>
      </c>
      <c r="D261" s="4">
        <v>1</v>
      </c>
      <c r="E261" s="4">
        <v>1</v>
      </c>
      <c r="J261" s="4">
        <v>1</v>
      </c>
      <c r="R261" s="4">
        <v>1</v>
      </c>
      <c r="V261" s="4">
        <v>1</v>
      </c>
      <c r="Z261" s="4">
        <v>1</v>
      </c>
      <c r="AB261" s="7"/>
      <c r="AC261" s="10"/>
      <c r="AD261" s="4">
        <v>1</v>
      </c>
      <c r="AL261" s="4">
        <v>1</v>
      </c>
      <c r="AV261" s="4">
        <v>1</v>
      </c>
      <c r="BT261" s="4"/>
      <c r="BY261" s="10"/>
      <c r="CJ261" s="7"/>
      <c r="CM261" s="4"/>
      <c r="CQ261" s="4">
        <v>1</v>
      </c>
      <c r="CR261" s="10"/>
      <c r="CT261" s="4">
        <v>1</v>
      </c>
      <c r="DB261" s="11"/>
      <c r="DE261" s="4"/>
      <c r="DG261" s="4"/>
      <c r="DH261" s="4"/>
      <c r="DI261" s="4"/>
      <c r="DJ261" s="4"/>
      <c r="DK261" s="4"/>
      <c r="DL261" s="4"/>
      <c r="DM261" s="4"/>
      <c r="DN261" s="10"/>
      <c r="DO261" s="4"/>
      <c r="DP261" s="4"/>
      <c r="DQ261" s="4"/>
      <c r="DR261" s="4"/>
      <c r="DS261" s="4"/>
      <c r="DT261" s="4"/>
      <c r="DU261" s="10"/>
      <c r="DV261" s="4"/>
      <c r="DW261" s="4"/>
      <c r="DX261" s="4"/>
      <c r="DY261" s="4">
        <v>1</v>
      </c>
      <c r="EA261" s="4"/>
      <c r="EB261" s="6"/>
      <c r="EC261" s="4"/>
      <c r="ED261" s="11"/>
      <c r="EH261" s="11"/>
      <c r="EI261" s="19"/>
      <c r="EJ261" s="4"/>
      <c r="EL261" s="4"/>
      <c r="ER261" s="4"/>
      <c r="FE261" s="6"/>
      <c r="FO261" s="19"/>
      <c r="FV261" s="6"/>
      <c r="GF261" s="19"/>
    </row>
    <row r="262" spans="1:188" x14ac:dyDescent="0.2">
      <c r="A262" s="14">
        <v>39488</v>
      </c>
      <c r="D262" s="4">
        <v>1</v>
      </c>
      <c r="E262" s="4">
        <v>1</v>
      </c>
      <c r="J262" s="4">
        <v>1</v>
      </c>
      <c r="T262" s="4">
        <v>1</v>
      </c>
      <c r="V262" s="4">
        <v>1</v>
      </c>
      <c r="Z262" s="4">
        <v>1</v>
      </c>
      <c r="AB262" s="7"/>
      <c r="AC262" s="10"/>
      <c r="AN262" s="4">
        <v>1</v>
      </c>
      <c r="BB262" s="4">
        <v>1</v>
      </c>
      <c r="BT262" s="4"/>
      <c r="BX262" s="4">
        <v>1</v>
      </c>
      <c r="BY262" s="10"/>
      <c r="CJ262" s="7"/>
      <c r="CM262" s="4"/>
      <c r="CQ262" s="4">
        <v>1</v>
      </c>
      <c r="CR262" s="10"/>
      <c r="CT262" s="4">
        <v>1</v>
      </c>
      <c r="DB262" s="11"/>
      <c r="DE262" s="4"/>
      <c r="DG262" s="4"/>
      <c r="DH262" s="4"/>
      <c r="DI262" s="4"/>
      <c r="DJ262" s="4"/>
      <c r="DK262" s="4"/>
      <c r="DL262" s="4"/>
      <c r="DM262" s="4"/>
      <c r="DN262" s="10"/>
      <c r="DO262" s="4"/>
      <c r="DP262" s="4"/>
      <c r="DQ262" s="4"/>
      <c r="DR262" s="4"/>
      <c r="DS262" s="4"/>
      <c r="DT262" s="4"/>
      <c r="DU262" s="10"/>
      <c r="DV262" s="4"/>
      <c r="DW262" s="4"/>
      <c r="DX262" s="4"/>
      <c r="DY262" s="4"/>
      <c r="EA262" s="4"/>
      <c r="EB262" s="6"/>
      <c r="EC262" s="4"/>
      <c r="ED262" s="11"/>
      <c r="EH262" s="11"/>
      <c r="EI262" s="19"/>
      <c r="EJ262" s="4"/>
      <c r="EL262" s="4"/>
      <c r="ER262" s="4"/>
      <c r="FE262" s="6"/>
      <c r="FO262" s="19"/>
      <c r="FV262" s="6"/>
      <c r="GF262" s="19"/>
    </row>
    <row r="263" spans="1:188" x14ac:dyDescent="0.2">
      <c r="A263" s="14">
        <v>39495</v>
      </c>
      <c r="D263" s="4">
        <v>1</v>
      </c>
      <c r="E263" s="4">
        <v>1</v>
      </c>
      <c r="J263" s="4">
        <v>1</v>
      </c>
      <c r="K263" s="4">
        <v>1</v>
      </c>
      <c r="T263" s="4">
        <v>1</v>
      </c>
      <c r="V263" s="4">
        <v>1</v>
      </c>
      <c r="Z263" s="4">
        <v>1</v>
      </c>
      <c r="AB263" s="7"/>
      <c r="AC263" s="10"/>
      <c r="AD263" s="4">
        <v>1</v>
      </c>
      <c r="AL263" s="4">
        <v>1</v>
      </c>
      <c r="BT263" s="4"/>
      <c r="BX263" s="4">
        <v>1</v>
      </c>
      <c r="BY263" s="10"/>
      <c r="CJ263" s="7"/>
      <c r="CM263" s="4"/>
      <c r="CQ263" s="4">
        <v>1</v>
      </c>
      <c r="CR263" s="10"/>
      <c r="CT263" s="4">
        <v>1</v>
      </c>
      <c r="DB263" s="11"/>
      <c r="DE263" s="4"/>
      <c r="DG263" s="4"/>
      <c r="DH263" s="4"/>
      <c r="DI263" s="4"/>
      <c r="DJ263" s="4"/>
      <c r="DK263" s="4"/>
      <c r="DL263" s="4"/>
      <c r="DM263" s="4"/>
      <c r="DN263" s="10"/>
      <c r="DO263" s="4"/>
      <c r="DP263" s="4"/>
      <c r="DQ263" s="4"/>
      <c r="DR263" s="4"/>
      <c r="DS263" s="4"/>
      <c r="DT263" s="4"/>
      <c r="DU263" s="10"/>
      <c r="DV263" s="4"/>
      <c r="DW263" s="4"/>
      <c r="DX263" s="4"/>
      <c r="DY263" s="4">
        <v>1</v>
      </c>
      <c r="EA263" s="4"/>
      <c r="EB263" s="6"/>
      <c r="EC263" s="4"/>
      <c r="ED263" s="11"/>
      <c r="EH263" s="11"/>
      <c r="EI263" s="19"/>
      <c r="EJ263" s="4"/>
      <c r="EL263" s="4"/>
      <c r="ER263" s="4"/>
      <c r="FE263" s="6"/>
      <c r="FO263" s="19"/>
      <c r="FV263" s="6"/>
      <c r="GF263" s="19"/>
    </row>
    <row r="264" spans="1:188" x14ac:dyDescent="0.2">
      <c r="A264" s="14">
        <v>39502</v>
      </c>
      <c r="D264" s="4">
        <v>1</v>
      </c>
      <c r="E264" s="4">
        <v>1</v>
      </c>
      <c r="J264" s="4">
        <v>1</v>
      </c>
      <c r="K264" s="4">
        <v>1</v>
      </c>
      <c r="M264" s="4">
        <v>1</v>
      </c>
      <c r="V264" s="4">
        <v>1</v>
      </c>
      <c r="Z264" s="4">
        <v>1</v>
      </c>
      <c r="AB264" s="7"/>
      <c r="AC264" s="10"/>
      <c r="AV264" s="4">
        <v>1</v>
      </c>
      <c r="BT264" s="4"/>
      <c r="BX264" s="4">
        <v>1</v>
      </c>
      <c r="BY264" s="10"/>
      <c r="CJ264" s="7"/>
      <c r="CM264" s="4"/>
      <c r="CQ264" s="4">
        <v>1</v>
      </c>
      <c r="CR264" s="10"/>
      <c r="CT264" s="4">
        <v>1</v>
      </c>
      <c r="DB264" s="11"/>
      <c r="DE264" s="4"/>
      <c r="DG264" s="4"/>
      <c r="DH264" s="4"/>
      <c r="DI264" s="4"/>
      <c r="DJ264" s="4"/>
      <c r="DK264" s="4"/>
      <c r="DL264" s="4"/>
      <c r="DM264" s="4"/>
      <c r="DN264" s="10"/>
      <c r="DO264" s="4"/>
      <c r="DP264" s="4"/>
      <c r="DQ264" s="4"/>
      <c r="DR264" s="4"/>
      <c r="DS264" s="4"/>
      <c r="DT264" s="4"/>
      <c r="DU264" s="10"/>
      <c r="DV264" s="4">
        <v>1</v>
      </c>
      <c r="DW264" s="4"/>
      <c r="DX264" s="4"/>
      <c r="DY264" s="4"/>
      <c r="EA264" s="4"/>
      <c r="EB264" s="6"/>
      <c r="EC264" s="4"/>
      <c r="ED264" s="11"/>
      <c r="EH264" s="11"/>
      <c r="EI264" s="19"/>
      <c r="EJ264" s="4"/>
      <c r="EL264" s="4"/>
      <c r="ER264" s="4"/>
      <c r="FE264" s="6"/>
      <c r="FO264" s="19"/>
      <c r="FV264" s="6"/>
      <c r="GF264" s="19"/>
    </row>
    <row r="265" spans="1:188" x14ac:dyDescent="0.2">
      <c r="A265" s="14">
        <v>39509</v>
      </c>
      <c r="D265" s="4">
        <v>1</v>
      </c>
      <c r="E265" s="4">
        <v>1</v>
      </c>
      <c r="K265" s="4">
        <v>1</v>
      </c>
      <c r="V265" s="4">
        <v>1</v>
      </c>
      <c r="Z265" s="4">
        <v>1</v>
      </c>
      <c r="AB265" s="7"/>
      <c r="AC265" s="10"/>
      <c r="AD265" s="4">
        <v>1</v>
      </c>
      <c r="AV265" s="4">
        <v>1</v>
      </c>
      <c r="BT265" s="4"/>
      <c r="BY265" s="10"/>
      <c r="CJ265" s="7"/>
      <c r="CM265" s="4"/>
      <c r="CQ265" s="4">
        <v>1</v>
      </c>
      <c r="CR265" s="10"/>
      <c r="CT265" s="4">
        <v>1</v>
      </c>
      <c r="DB265" s="11"/>
      <c r="DE265" s="4"/>
      <c r="DG265" s="4"/>
      <c r="DH265" s="4"/>
      <c r="DI265" s="4"/>
      <c r="DJ265" s="4"/>
      <c r="DK265" s="4"/>
      <c r="DL265" s="4"/>
      <c r="DM265" s="4"/>
      <c r="DN265" s="10"/>
      <c r="DO265" s="4"/>
      <c r="DP265" s="4"/>
      <c r="DQ265" s="4"/>
      <c r="DR265" s="4"/>
      <c r="DS265" s="4"/>
      <c r="DT265" s="4"/>
      <c r="DU265" s="10"/>
      <c r="DV265" s="4"/>
      <c r="DW265" s="4"/>
      <c r="DX265" s="4"/>
      <c r="DY265" s="4">
        <v>1</v>
      </c>
      <c r="EA265" s="4"/>
      <c r="EB265" s="6"/>
      <c r="EC265" s="4"/>
      <c r="ED265" s="11"/>
      <c r="EH265" s="11"/>
      <c r="EI265" s="19"/>
      <c r="EJ265" s="4"/>
      <c r="EL265" s="4"/>
      <c r="ER265" s="4"/>
      <c r="FE265" s="6"/>
      <c r="FO265" s="19"/>
      <c r="FV265" s="6"/>
      <c r="GF265" s="19"/>
    </row>
    <row r="266" spans="1:188" x14ac:dyDescent="0.2">
      <c r="A266" s="14">
        <v>39487</v>
      </c>
      <c r="D266" s="4">
        <v>1</v>
      </c>
      <c r="E266" s="4">
        <v>1</v>
      </c>
      <c r="J266" s="4">
        <v>1</v>
      </c>
      <c r="K266" s="4">
        <v>1</v>
      </c>
      <c r="T266" s="4">
        <v>1</v>
      </c>
      <c r="V266" s="4">
        <v>1</v>
      </c>
      <c r="Z266" s="4">
        <v>1</v>
      </c>
      <c r="AB266" s="7"/>
      <c r="AC266" s="10"/>
      <c r="AV266" s="4">
        <v>1</v>
      </c>
      <c r="BT266" s="4"/>
      <c r="BX266" s="4">
        <v>1</v>
      </c>
      <c r="BY266" s="10"/>
      <c r="CJ266" s="7"/>
      <c r="CM266" s="4"/>
      <c r="CQ266" s="4">
        <v>1</v>
      </c>
      <c r="CR266" s="10"/>
      <c r="CT266" s="4">
        <v>1</v>
      </c>
      <c r="DB266" s="11"/>
      <c r="DE266" s="4"/>
      <c r="DG266" s="4"/>
      <c r="DH266" s="4"/>
      <c r="DI266" s="4"/>
      <c r="DJ266" s="4"/>
      <c r="DK266" s="4"/>
      <c r="DL266" s="4"/>
      <c r="DM266" s="4"/>
      <c r="DN266" s="10"/>
      <c r="DO266" s="4"/>
      <c r="DP266" s="4"/>
      <c r="DQ266" s="4"/>
      <c r="DR266" s="4"/>
      <c r="DS266" s="4"/>
      <c r="DT266" s="4"/>
      <c r="DU266" s="10"/>
      <c r="DV266" s="4">
        <v>1</v>
      </c>
      <c r="DW266" s="4"/>
      <c r="DX266" s="4"/>
      <c r="DY266" s="4"/>
      <c r="EA266" s="4"/>
      <c r="EB266" s="6"/>
      <c r="EC266" s="4"/>
      <c r="ED266" s="11"/>
      <c r="EH266" s="11"/>
      <c r="EI266" s="19"/>
      <c r="EJ266" s="4"/>
      <c r="EL266" s="4"/>
      <c r="ER266" s="4"/>
      <c r="FE266" s="6"/>
      <c r="FO266" s="19"/>
      <c r="FV266" s="6"/>
      <c r="GF266" s="19"/>
    </row>
    <row r="267" spans="1:188" x14ac:dyDescent="0.2">
      <c r="A267" s="14">
        <v>39523</v>
      </c>
      <c r="D267" s="4">
        <v>1</v>
      </c>
      <c r="E267" s="4">
        <v>1</v>
      </c>
      <c r="J267" s="4">
        <v>1</v>
      </c>
      <c r="K267" s="4">
        <v>1</v>
      </c>
      <c r="V267" s="4">
        <v>1</v>
      </c>
      <c r="Z267" s="4">
        <v>1</v>
      </c>
      <c r="AB267" s="7"/>
      <c r="AC267" s="10"/>
      <c r="AV267" s="4">
        <v>1</v>
      </c>
      <c r="BM267" s="4">
        <v>1</v>
      </c>
      <c r="BT267" s="4"/>
      <c r="BX267" s="4">
        <v>1</v>
      </c>
      <c r="BY267" s="10"/>
      <c r="CJ267" s="7"/>
      <c r="CM267" s="4"/>
      <c r="CQ267" s="4">
        <v>1</v>
      </c>
      <c r="CR267" s="10"/>
      <c r="CT267" s="4">
        <v>1</v>
      </c>
      <c r="DB267" s="11"/>
      <c r="DE267" s="4"/>
      <c r="DG267" s="4"/>
      <c r="DH267" s="4"/>
      <c r="DI267" s="4"/>
      <c r="DJ267" s="4"/>
      <c r="DK267" s="4"/>
      <c r="DL267" s="4"/>
      <c r="DM267" s="4"/>
      <c r="DN267" s="10"/>
      <c r="DO267" s="4"/>
      <c r="DP267" s="4"/>
      <c r="DQ267" s="4"/>
      <c r="DR267" s="4"/>
      <c r="DS267" s="4"/>
      <c r="DT267" s="4"/>
      <c r="DU267" s="10"/>
      <c r="DV267" s="4"/>
      <c r="DW267" s="4"/>
      <c r="DX267" s="4"/>
      <c r="DY267" s="4">
        <v>1</v>
      </c>
      <c r="EA267" s="4"/>
      <c r="EB267" s="6"/>
      <c r="EC267" s="4"/>
      <c r="ED267" s="11"/>
      <c r="EH267" s="11"/>
      <c r="EI267" s="19"/>
      <c r="EJ267" s="4"/>
      <c r="EL267" s="4"/>
      <c r="ER267" s="4"/>
      <c r="FE267" s="6"/>
      <c r="FO267" s="19"/>
      <c r="FV267" s="6"/>
      <c r="GF267" s="19"/>
    </row>
    <row r="268" spans="1:188" x14ac:dyDescent="0.2">
      <c r="A268" s="14">
        <v>39530</v>
      </c>
      <c r="D268" s="4">
        <v>1</v>
      </c>
      <c r="E268" s="4">
        <v>1</v>
      </c>
      <c r="J268" s="4">
        <v>1</v>
      </c>
      <c r="R268" s="4">
        <v>1</v>
      </c>
      <c r="Z268" s="4">
        <v>1</v>
      </c>
      <c r="AB268" s="7"/>
      <c r="AC268" s="10"/>
      <c r="AL268" s="4">
        <v>1</v>
      </c>
      <c r="BT268" s="4"/>
      <c r="BX268" s="4">
        <v>1</v>
      </c>
      <c r="BY268" s="10"/>
      <c r="CJ268" s="7"/>
      <c r="CM268" s="4"/>
      <c r="CQ268" s="4">
        <v>1</v>
      </c>
      <c r="CR268" s="10"/>
      <c r="CT268" s="4">
        <v>1</v>
      </c>
      <c r="DB268" s="11"/>
      <c r="DE268" s="4"/>
      <c r="DG268" s="4"/>
      <c r="DH268" s="4"/>
      <c r="DI268" s="4"/>
      <c r="DJ268" s="4"/>
      <c r="DK268" s="4"/>
      <c r="DL268" s="4"/>
      <c r="DM268" s="4"/>
      <c r="DN268" s="10"/>
      <c r="DO268" s="4"/>
      <c r="DP268" s="4"/>
      <c r="DQ268" s="4"/>
      <c r="DR268" s="4"/>
      <c r="DS268" s="4"/>
      <c r="DT268" s="4"/>
      <c r="DU268" s="10"/>
      <c r="DV268" s="4">
        <v>1</v>
      </c>
      <c r="DW268" s="4"/>
      <c r="DX268" s="4"/>
      <c r="DY268" s="4"/>
      <c r="EA268" s="4"/>
      <c r="EB268" s="6"/>
      <c r="EC268" s="4"/>
      <c r="ED268" s="11"/>
      <c r="EH268" s="11"/>
      <c r="EI268" s="19"/>
      <c r="EJ268" s="4"/>
      <c r="EL268" s="4"/>
      <c r="ER268" s="4"/>
      <c r="FE268" s="6"/>
      <c r="FO268" s="19"/>
      <c r="FV268" s="6"/>
      <c r="GF268" s="19"/>
    </row>
    <row r="269" spans="1:188" x14ac:dyDescent="0.2">
      <c r="A269" s="14">
        <v>39537</v>
      </c>
      <c r="D269" s="4">
        <v>1</v>
      </c>
      <c r="E269" s="4">
        <v>1</v>
      </c>
      <c r="J269" s="4">
        <v>1</v>
      </c>
      <c r="K269" s="4">
        <v>1</v>
      </c>
      <c r="M269" s="4">
        <v>1</v>
      </c>
      <c r="V269" s="4">
        <v>1</v>
      </c>
      <c r="Z269" s="4">
        <v>1</v>
      </c>
      <c r="AB269" s="7"/>
      <c r="AC269" s="10"/>
      <c r="AD269" s="4">
        <v>1</v>
      </c>
      <c r="AV269" s="4">
        <v>1</v>
      </c>
      <c r="BT269" s="4"/>
      <c r="BY269" s="10"/>
      <c r="CJ269" s="7"/>
      <c r="CM269" s="4"/>
      <c r="CQ269" s="4">
        <v>1</v>
      </c>
      <c r="CR269" s="10"/>
      <c r="CT269" s="4">
        <v>1</v>
      </c>
      <c r="DB269" s="11"/>
      <c r="DE269" s="4"/>
      <c r="DG269" s="4"/>
      <c r="DH269" s="4"/>
      <c r="DI269" s="4"/>
      <c r="DJ269" s="4"/>
      <c r="DK269" s="4"/>
      <c r="DL269" s="4"/>
      <c r="DM269" s="4"/>
      <c r="DN269" s="10"/>
      <c r="DO269" s="4"/>
      <c r="DP269" s="4"/>
      <c r="DQ269" s="4"/>
      <c r="DR269" s="4"/>
      <c r="DS269" s="4"/>
      <c r="DT269" s="4"/>
      <c r="DU269" s="10"/>
      <c r="DV269" s="4"/>
      <c r="DW269" s="4"/>
      <c r="DX269" s="4"/>
      <c r="DY269" s="4">
        <v>1</v>
      </c>
      <c r="EA269" s="4"/>
      <c r="EB269" s="6"/>
      <c r="EC269" s="4"/>
      <c r="ED269" s="11"/>
      <c r="EH269" s="11"/>
      <c r="EI269" s="19"/>
      <c r="EJ269" s="4"/>
      <c r="EL269" s="4"/>
      <c r="ER269" s="4"/>
      <c r="FE269" s="6"/>
      <c r="FO269" s="19"/>
      <c r="FV269" s="6"/>
      <c r="GF269" s="19"/>
    </row>
    <row r="270" spans="1:188" x14ac:dyDescent="0.2">
      <c r="A270" s="14">
        <v>39544</v>
      </c>
      <c r="D270" s="4">
        <v>1</v>
      </c>
      <c r="E270" s="4">
        <v>1</v>
      </c>
      <c r="J270" s="4">
        <v>1</v>
      </c>
      <c r="K270" s="4">
        <v>1</v>
      </c>
      <c r="M270" s="4">
        <v>1</v>
      </c>
      <c r="V270" s="4">
        <v>1</v>
      </c>
      <c r="Z270" s="4">
        <v>1</v>
      </c>
      <c r="AB270" s="7"/>
      <c r="AC270" s="10"/>
      <c r="BM270" s="4">
        <v>1</v>
      </c>
      <c r="BT270" s="4"/>
      <c r="BX270" s="4">
        <v>1</v>
      </c>
      <c r="BY270" s="10"/>
      <c r="CJ270" s="7"/>
      <c r="CM270" s="4"/>
      <c r="CR270" s="10"/>
      <c r="CT270" s="4">
        <v>1</v>
      </c>
      <c r="DB270" s="11"/>
      <c r="DE270" s="4"/>
      <c r="DG270" s="4"/>
      <c r="DH270" s="4"/>
      <c r="DI270" s="4"/>
      <c r="DJ270" s="4"/>
      <c r="DK270" s="4"/>
      <c r="DL270" s="4"/>
      <c r="DM270" s="4"/>
      <c r="DN270" s="10"/>
      <c r="DO270" s="4"/>
      <c r="DP270" s="4"/>
      <c r="DQ270" s="4"/>
      <c r="DR270" s="4"/>
      <c r="DS270" s="4"/>
      <c r="DT270" s="4"/>
      <c r="DU270" s="10"/>
      <c r="DV270" s="4">
        <v>1</v>
      </c>
      <c r="DW270" s="4"/>
      <c r="DX270" s="4"/>
      <c r="DY270" s="4"/>
      <c r="EA270" s="4"/>
      <c r="EB270" s="6"/>
      <c r="EC270" s="4"/>
      <c r="ED270" s="11"/>
      <c r="EH270" s="11"/>
      <c r="EI270" s="19"/>
      <c r="EJ270" s="4"/>
      <c r="EL270" s="4"/>
      <c r="ER270" s="4"/>
      <c r="FE270" s="6"/>
      <c r="FO270" s="19"/>
      <c r="FV270" s="6"/>
      <c r="GF270" s="19"/>
    </row>
    <row r="271" spans="1:188" x14ac:dyDescent="0.2">
      <c r="A271" s="14">
        <v>39551</v>
      </c>
      <c r="D271" s="4">
        <v>1</v>
      </c>
      <c r="E271" s="4">
        <v>1</v>
      </c>
      <c r="J271" s="4">
        <v>1</v>
      </c>
      <c r="K271" s="4">
        <v>1</v>
      </c>
      <c r="M271" s="4">
        <v>1</v>
      </c>
      <c r="V271" s="4">
        <v>1</v>
      </c>
      <c r="Z271" s="4">
        <v>1</v>
      </c>
      <c r="AB271" s="7"/>
      <c r="AC271" s="10"/>
      <c r="AV271" s="4">
        <v>1</v>
      </c>
      <c r="BQ271" s="4">
        <v>1</v>
      </c>
      <c r="BT271" s="4"/>
      <c r="BX271" s="4">
        <v>1</v>
      </c>
      <c r="BY271" s="10"/>
      <c r="CJ271" s="7"/>
      <c r="CM271" s="4"/>
      <c r="CQ271" s="4">
        <v>1</v>
      </c>
      <c r="CR271" s="10"/>
      <c r="DB271" s="11"/>
      <c r="DE271" s="4"/>
      <c r="DG271" s="4"/>
      <c r="DH271" s="4"/>
      <c r="DI271" s="4"/>
      <c r="DJ271" s="4"/>
      <c r="DK271" s="4"/>
      <c r="DL271" s="4"/>
      <c r="DM271" s="4"/>
      <c r="DN271" s="10"/>
      <c r="DO271" s="4"/>
      <c r="DP271" s="4"/>
      <c r="DQ271" s="4"/>
      <c r="DR271" s="4"/>
      <c r="DS271" s="4"/>
      <c r="DT271" s="4"/>
      <c r="DU271" s="10"/>
      <c r="DV271" s="4">
        <v>1</v>
      </c>
      <c r="DW271" s="4"/>
      <c r="DX271" s="4"/>
      <c r="DY271" s="4"/>
      <c r="EA271" s="4"/>
      <c r="EB271" s="6"/>
      <c r="EC271" s="4"/>
      <c r="ED271" s="11"/>
      <c r="EH271" s="11"/>
      <c r="EI271" s="19"/>
      <c r="EJ271" s="4"/>
      <c r="EL271" s="4"/>
      <c r="ER271" s="4"/>
      <c r="FE271" s="6"/>
      <c r="FO271" s="19"/>
      <c r="FV271" s="6"/>
      <c r="GF271" s="19"/>
    </row>
    <row r="272" spans="1:188" x14ac:dyDescent="0.2">
      <c r="A272" s="14">
        <v>39558</v>
      </c>
      <c r="D272" s="4">
        <v>1</v>
      </c>
      <c r="E272" s="4">
        <v>1</v>
      </c>
      <c r="J272" s="4">
        <v>1</v>
      </c>
      <c r="K272" s="4">
        <v>1</v>
      </c>
      <c r="T272" s="4">
        <v>1</v>
      </c>
      <c r="V272" s="4">
        <v>1</v>
      </c>
      <c r="Z272" s="4">
        <v>1</v>
      </c>
      <c r="AB272" s="7"/>
      <c r="AC272" s="10"/>
      <c r="BM272" s="4">
        <v>1</v>
      </c>
      <c r="BQ272" s="4">
        <v>1</v>
      </c>
      <c r="BT272" s="4"/>
      <c r="BY272" s="10"/>
      <c r="CJ272" s="7"/>
      <c r="CM272" s="4"/>
      <c r="CR272" s="10"/>
      <c r="CT272" s="4">
        <v>1</v>
      </c>
      <c r="DB272" s="11"/>
      <c r="DE272" s="4"/>
      <c r="DG272" s="4"/>
      <c r="DH272" s="4"/>
      <c r="DI272" s="4"/>
      <c r="DJ272" s="4"/>
      <c r="DK272" s="4"/>
      <c r="DL272" s="4"/>
      <c r="DM272" s="4"/>
      <c r="DN272" s="10"/>
      <c r="DO272" s="4"/>
      <c r="DP272" s="4"/>
      <c r="DQ272" s="4"/>
      <c r="DR272" s="4"/>
      <c r="DS272" s="4"/>
      <c r="DT272" s="4"/>
      <c r="DU272" s="10"/>
      <c r="DV272" s="4"/>
      <c r="DW272" s="4"/>
      <c r="DX272" s="4"/>
      <c r="DY272" s="4">
        <v>1</v>
      </c>
      <c r="EA272" s="4"/>
      <c r="EB272" s="6"/>
      <c r="EC272" s="4"/>
      <c r="ED272" s="11"/>
      <c r="EH272" s="11"/>
      <c r="EI272" s="19"/>
      <c r="EJ272" s="4"/>
      <c r="EL272" s="4"/>
      <c r="ER272" s="4"/>
      <c r="FE272" s="6"/>
      <c r="FO272" s="19"/>
      <c r="FV272" s="6"/>
      <c r="GF272" s="19"/>
    </row>
    <row r="273" spans="1:188" x14ac:dyDescent="0.2">
      <c r="A273" s="14">
        <v>39565</v>
      </c>
      <c r="D273" s="4">
        <v>1</v>
      </c>
      <c r="E273" s="4">
        <v>1</v>
      </c>
      <c r="J273" s="4">
        <v>1</v>
      </c>
      <c r="K273" s="4">
        <v>1</v>
      </c>
      <c r="V273" s="4">
        <v>1</v>
      </c>
      <c r="AB273" s="7"/>
      <c r="AC273" s="10"/>
      <c r="AD273" s="4">
        <v>1</v>
      </c>
      <c r="AL273" s="4">
        <v>1</v>
      </c>
      <c r="BT273" s="4"/>
      <c r="BY273" s="10"/>
      <c r="CJ273" s="7"/>
      <c r="CM273" s="4"/>
      <c r="CQ273" s="4">
        <v>1</v>
      </c>
      <c r="CR273" s="10"/>
      <c r="DB273" s="11"/>
      <c r="DE273" s="4"/>
      <c r="DG273" s="4"/>
      <c r="DH273" s="4"/>
      <c r="DI273" s="4"/>
      <c r="DJ273" s="4"/>
      <c r="DK273" s="4"/>
      <c r="DL273" s="4"/>
      <c r="DM273" s="4"/>
      <c r="DN273" s="10"/>
      <c r="DO273" s="4"/>
      <c r="DP273" s="4"/>
      <c r="DQ273" s="4"/>
      <c r="DR273" s="4"/>
      <c r="DS273" s="4"/>
      <c r="DT273" s="4"/>
      <c r="DU273" s="10"/>
      <c r="DV273" s="4"/>
      <c r="DW273" s="4"/>
      <c r="DX273" s="4"/>
      <c r="DY273" s="4">
        <v>1</v>
      </c>
      <c r="EA273" s="4"/>
      <c r="EB273" s="6"/>
      <c r="EC273" s="4"/>
      <c r="ED273" s="11"/>
      <c r="EH273" s="11"/>
      <c r="EI273" s="19"/>
      <c r="EJ273" s="4"/>
      <c r="EL273" s="4"/>
      <c r="ER273" s="4"/>
      <c r="FE273" s="6"/>
      <c r="FO273" s="19"/>
      <c r="FV273" s="6"/>
      <c r="GF273" s="19"/>
    </row>
    <row r="274" spans="1:188" x14ac:dyDescent="0.2">
      <c r="A274" s="14">
        <v>39572</v>
      </c>
      <c r="D274" s="4">
        <v>1</v>
      </c>
      <c r="E274" s="4">
        <v>1</v>
      </c>
      <c r="J274" s="4">
        <v>1</v>
      </c>
      <c r="K274" s="4">
        <v>1</v>
      </c>
      <c r="U274" s="4">
        <v>1</v>
      </c>
      <c r="W274" s="4">
        <v>1</v>
      </c>
      <c r="Z274" s="4">
        <v>1</v>
      </c>
      <c r="AB274" s="7"/>
      <c r="AC274" s="10"/>
      <c r="AD274" s="4">
        <v>1</v>
      </c>
      <c r="BQ274" s="4">
        <v>1</v>
      </c>
      <c r="BT274" s="4"/>
      <c r="BY274" s="10"/>
      <c r="CJ274" s="7"/>
      <c r="CM274" s="4"/>
      <c r="CR274" s="10"/>
      <c r="CT274" s="4">
        <v>1</v>
      </c>
      <c r="DB274" s="11"/>
      <c r="DE274" s="4"/>
      <c r="DG274" s="4"/>
      <c r="DH274" s="4"/>
      <c r="DI274" s="4"/>
      <c r="DJ274" s="4"/>
      <c r="DK274" s="4"/>
      <c r="DL274" s="4"/>
      <c r="DM274" s="4"/>
      <c r="DN274" s="10"/>
      <c r="DO274" s="4"/>
      <c r="DP274" s="4"/>
      <c r="DQ274" s="4"/>
      <c r="DR274" s="4"/>
      <c r="DS274" s="4"/>
      <c r="DT274" s="4"/>
      <c r="DU274" s="10"/>
      <c r="DV274" s="4">
        <v>1</v>
      </c>
      <c r="DW274" s="4"/>
      <c r="DX274" s="4"/>
      <c r="DY274" s="4"/>
      <c r="EA274" s="4"/>
      <c r="EB274" s="6"/>
      <c r="EC274" s="4"/>
      <c r="ED274" s="11"/>
      <c r="EH274" s="11"/>
      <c r="EI274" s="19"/>
      <c r="EJ274" s="4"/>
      <c r="EL274" s="4"/>
      <c r="ER274" s="4"/>
      <c r="FE274" s="6"/>
      <c r="FO274" s="19"/>
      <c r="FV274" s="6"/>
      <c r="GF274" s="19"/>
    </row>
    <row r="275" spans="1:188" x14ac:dyDescent="0.2">
      <c r="A275" s="14">
        <v>39579</v>
      </c>
      <c r="J275" s="4">
        <v>1</v>
      </c>
      <c r="Z275" s="4">
        <v>1</v>
      </c>
      <c r="AB275" s="7"/>
      <c r="AC275" s="10"/>
      <c r="AL275" s="4">
        <v>1</v>
      </c>
      <c r="BQ275" s="4">
        <v>1</v>
      </c>
      <c r="BT275" s="4"/>
      <c r="BY275" s="10"/>
      <c r="CJ275" s="7"/>
      <c r="CM275" s="4"/>
      <c r="CQ275" s="4">
        <v>1</v>
      </c>
      <c r="CR275" s="10"/>
      <c r="DB275" s="11"/>
      <c r="DE275" s="4"/>
      <c r="DG275" s="4"/>
      <c r="DH275" s="4"/>
      <c r="DI275" s="4"/>
      <c r="DJ275" s="4"/>
      <c r="DK275" s="4"/>
      <c r="DL275" s="4"/>
      <c r="DM275" s="4"/>
      <c r="DN275" s="10"/>
      <c r="DO275" s="4"/>
      <c r="DP275" s="4"/>
      <c r="DQ275" s="4"/>
      <c r="DR275" s="4"/>
      <c r="DS275" s="4"/>
      <c r="DT275" s="4"/>
      <c r="DU275" s="10"/>
      <c r="DV275" s="4"/>
      <c r="DW275" s="4"/>
      <c r="DX275" s="4"/>
      <c r="DY275" s="4">
        <v>1</v>
      </c>
      <c r="EA275" s="4"/>
      <c r="EB275" s="6"/>
      <c r="EC275" s="4"/>
      <c r="ED275" s="11"/>
      <c r="EH275" s="11"/>
      <c r="EI275" s="19"/>
      <c r="EJ275" s="4"/>
      <c r="EL275" s="4"/>
      <c r="ER275" s="4"/>
      <c r="FE275" s="6"/>
      <c r="FO275" s="19"/>
      <c r="FV275" s="6"/>
      <c r="GF275" s="19"/>
    </row>
    <row r="276" spans="1:188" x14ac:dyDescent="0.2">
      <c r="A276" s="14">
        <v>39586</v>
      </c>
      <c r="D276" s="4">
        <v>1</v>
      </c>
      <c r="E276" s="4">
        <v>1</v>
      </c>
      <c r="J276" s="4">
        <v>1</v>
      </c>
      <c r="T276" s="4">
        <v>1</v>
      </c>
      <c r="V276" s="4">
        <v>1</v>
      </c>
      <c r="Z276" s="4">
        <v>1</v>
      </c>
      <c r="AB276" s="7"/>
      <c r="AC276" s="10"/>
      <c r="BM276" s="4">
        <v>1</v>
      </c>
      <c r="BT276" s="4"/>
      <c r="BY276" s="10"/>
      <c r="CB276" s="4">
        <v>1</v>
      </c>
      <c r="CJ276" s="7"/>
      <c r="CM276" s="4"/>
      <c r="CR276" s="10"/>
      <c r="CT276" s="4">
        <v>1</v>
      </c>
      <c r="DB276" s="11"/>
      <c r="DE276" s="4"/>
      <c r="DG276" s="4"/>
      <c r="DH276" s="4"/>
      <c r="DI276" s="4"/>
      <c r="DJ276" s="4"/>
      <c r="DK276" s="4"/>
      <c r="DL276" s="4"/>
      <c r="DM276" s="4"/>
      <c r="DN276" s="10"/>
      <c r="DO276" s="4"/>
      <c r="DP276" s="4"/>
      <c r="DQ276" s="4"/>
      <c r="DR276" s="4"/>
      <c r="DS276" s="4"/>
      <c r="DT276" s="4"/>
      <c r="DU276" s="10"/>
      <c r="DV276" s="4">
        <v>1</v>
      </c>
      <c r="DW276" s="4"/>
      <c r="DX276" s="4"/>
      <c r="DY276" s="4"/>
      <c r="EA276" s="4"/>
      <c r="EB276" s="6"/>
      <c r="EC276" s="4"/>
      <c r="ED276" s="11"/>
      <c r="EH276" s="11"/>
      <c r="EI276" s="19"/>
      <c r="EJ276" s="4"/>
      <c r="EL276" s="4"/>
      <c r="ER276" s="4"/>
      <c r="FE276" s="6"/>
      <c r="FO276" s="19"/>
      <c r="FV276" s="6"/>
      <c r="GF276" s="19"/>
    </row>
    <row r="277" spans="1:188" x14ac:dyDescent="0.2">
      <c r="A277" s="14">
        <v>39593</v>
      </c>
      <c r="D277" s="4">
        <v>1</v>
      </c>
      <c r="E277" s="4">
        <v>1</v>
      </c>
      <c r="K277" s="4">
        <v>1</v>
      </c>
      <c r="T277" s="4">
        <v>1</v>
      </c>
      <c r="U277" s="4">
        <v>1</v>
      </c>
      <c r="V277" s="4">
        <v>1</v>
      </c>
      <c r="Z277" s="4">
        <v>1</v>
      </c>
      <c r="AB277" s="7"/>
      <c r="AC277" s="10"/>
      <c r="AD277" s="4">
        <v>1</v>
      </c>
      <c r="BM277" s="4">
        <v>1</v>
      </c>
      <c r="BT277" s="4"/>
      <c r="BY277" s="10"/>
      <c r="CJ277" s="7"/>
      <c r="CM277" s="4"/>
      <c r="CQ277" s="4">
        <v>1</v>
      </c>
      <c r="CR277" s="10"/>
      <c r="DB277" s="11"/>
      <c r="DE277" s="4"/>
      <c r="DG277" s="4"/>
      <c r="DH277" s="4"/>
      <c r="DI277" s="4"/>
      <c r="DJ277" s="4"/>
      <c r="DK277" s="4"/>
      <c r="DL277" s="4"/>
      <c r="DM277" s="4"/>
      <c r="DN277" s="10"/>
      <c r="DO277" s="4"/>
      <c r="DP277" s="4"/>
      <c r="DQ277" s="4"/>
      <c r="DR277" s="4"/>
      <c r="DS277" s="4"/>
      <c r="DT277" s="4"/>
      <c r="DU277" s="10"/>
      <c r="DV277" s="4"/>
      <c r="DW277" s="4"/>
      <c r="DX277" s="4"/>
      <c r="DY277" s="4">
        <v>1</v>
      </c>
      <c r="EA277" s="4"/>
      <c r="EB277" s="6"/>
      <c r="EC277" s="4"/>
      <c r="ED277" s="11"/>
      <c r="EH277" s="11"/>
      <c r="EI277" s="19"/>
      <c r="EJ277" s="4"/>
      <c r="EL277" s="4"/>
      <c r="ER277" s="4"/>
      <c r="FE277" s="6"/>
      <c r="FO277" s="19"/>
      <c r="FV277" s="6"/>
      <c r="GF277" s="19"/>
    </row>
    <row r="278" spans="1:188" x14ac:dyDescent="0.2">
      <c r="A278" s="14">
        <v>39600</v>
      </c>
      <c r="D278" s="4">
        <v>1</v>
      </c>
      <c r="E278" s="4">
        <v>1</v>
      </c>
      <c r="J278" s="4">
        <v>1</v>
      </c>
      <c r="V278" s="4">
        <v>1</v>
      </c>
      <c r="Z278" s="4">
        <v>1</v>
      </c>
      <c r="AB278" s="7"/>
      <c r="AC278" s="10"/>
      <c r="BM278" s="4">
        <v>1</v>
      </c>
      <c r="BQ278" s="4">
        <v>1</v>
      </c>
      <c r="BT278" s="4"/>
      <c r="BY278" s="10"/>
      <c r="CJ278" s="7"/>
      <c r="CM278" s="4"/>
      <c r="CR278" s="10"/>
      <c r="CT278" s="4">
        <v>1</v>
      </c>
      <c r="DB278" s="11"/>
      <c r="DE278" s="4"/>
      <c r="DG278" s="4"/>
      <c r="DH278" s="4"/>
      <c r="DI278" s="4"/>
      <c r="DJ278" s="4"/>
      <c r="DK278" s="4"/>
      <c r="DL278" s="4"/>
      <c r="DM278" s="4"/>
      <c r="DN278" s="10"/>
      <c r="DO278" s="4"/>
      <c r="DP278" s="4"/>
      <c r="DQ278" s="4"/>
      <c r="DR278" s="4"/>
      <c r="DS278" s="4"/>
      <c r="DT278" s="4"/>
      <c r="DU278" s="10"/>
      <c r="DV278" s="4">
        <v>1</v>
      </c>
      <c r="DW278" s="4"/>
      <c r="DX278" s="4"/>
      <c r="DY278" s="4"/>
      <c r="EA278" s="4"/>
      <c r="EB278" s="6"/>
      <c r="EC278" s="4"/>
      <c r="ED278" s="11"/>
      <c r="EH278" s="11"/>
      <c r="EI278" s="19"/>
      <c r="EJ278" s="4"/>
      <c r="EL278" s="4"/>
      <c r="ER278" s="4"/>
      <c r="FE278" s="6"/>
      <c r="FO278" s="19"/>
      <c r="FV278" s="6"/>
      <c r="GF278" s="19"/>
    </row>
    <row r="279" spans="1:188" x14ac:dyDescent="0.2">
      <c r="A279" s="14">
        <v>39607</v>
      </c>
      <c r="D279" s="4">
        <v>1</v>
      </c>
      <c r="E279" s="4">
        <v>1</v>
      </c>
      <c r="J279" s="4">
        <v>1</v>
      </c>
      <c r="K279" s="4">
        <v>1</v>
      </c>
      <c r="U279" s="4">
        <v>1</v>
      </c>
      <c r="Z279" s="4">
        <v>1</v>
      </c>
      <c r="AB279" s="7"/>
      <c r="AC279" s="10"/>
      <c r="AD279" s="4">
        <v>1</v>
      </c>
      <c r="BQ279" s="4">
        <v>1</v>
      </c>
      <c r="BT279" s="4"/>
      <c r="BY279" s="10"/>
      <c r="CJ279" s="7"/>
      <c r="CM279" s="4"/>
      <c r="CQ279" s="4">
        <v>1</v>
      </c>
      <c r="CR279" s="10"/>
      <c r="DB279" s="11"/>
      <c r="DE279" s="4"/>
      <c r="DG279" s="4"/>
      <c r="DH279" s="4"/>
      <c r="DI279" s="4"/>
      <c r="DJ279" s="4"/>
      <c r="DK279" s="4"/>
      <c r="DL279" s="4"/>
      <c r="DM279" s="4"/>
      <c r="DN279" s="10"/>
      <c r="DO279" s="4"/>
      <c r="DP279" s="4"/>
      <c r="DQ279" s="4"/>
      <c r="DR279" s="4"/>
      <c r="DS279" s="4"/>
      <c r="DT279" s="4"/>
      <c r="DU279" s="10"/>
      <c r="DV279" s="4"/>
      <c r="DW279" s="4"/>
      <c r="DX279" s="4"/>
      <c r="DY279" s="4">
        <v>1</v>
      </c>
      <c r="EA279" s="4"/>
      <c r="EB279" s="6"/>
      <c r="EC279" s="4"/>
      <c r="ED279" s="11"/>
      <c r="EH279" s="11"/>
      <c r="EI279" s="19"/>
      <c r="EJ279" s="4"/>
      <c r="EL279" s="4"/>
      <c r="ER279" s="4"/>
      <c r="FE279" s="6"/>
      <c r="FO279" s="19"/>
      <c r="FV279" s="6"/>
      <c r="GF279" s="19"/>
    </row>
    <row r="280" spans="1:188" x14ac:dyDescent="0.2">
      <c r="A280" s="14">
        <v>39614</v>
      </c>
      <c r="D280" s="4">
        <v>1</v>
      </c>
      <c r="E280" s="4">
        <v>1</v>
      </c>
      <c r="J280" s="4">
        <v>1</v>
      </c>
      <c r="K280" s="4">
        <v>1</v>
      </c>
      <c r="M280" s="4">
        <v>1</v>
      </c>
      <c r="V280" s="4">
        <v>1</v>
      </c>
      <c r="Z280" s="4">
        <v>1</v>
      </c>
      <c r="AB280" s="7"/>
      <c r="AC280" s="10"/>
      <c r="BM280" s="4">
        <v>1</v>
      </c>
      <c r="BQ280" s="4">
        <v>1</v>
      </c>
      <c r="BT280" s="4"/>
      <c r="BY280" s="10"/>
      <c r="CJ280" s="7"/>
      <c r="CM280" s="4"/>
      <c r="CR280" s="10"/>
      <c r="CT280" s="4">
        <v>1</v>
      </c>
      <c r="DB280" s="11"/>
      <c r="DE280" s="4"/>
      <c r="DG280" s="4"/>
      <c r="DH280" s="4"/>
      <c r="DI280" s="4"/>
      <c r="DJ280" s="4"/>
      <c r="DK280" s="4"/>
      <c r="DL280" s="4"/>
      <c r="DM280" s="4"/>
      <c r="DN280" s="10"/>
      <c r="DO280" s="4"/>
      <c r="DP280" s="4"/>
      <c r="DQ280" s="4"/>
      <c r="DR280" s="4"/>
      <c r="DS280" s="4"/>
      <c r="DT280" s="4"/>
      <c r="DU280" s="10"/>
      <c r="DV280" s="4">
        <v>1</v>
      </c>
      <c r="DW280" s="4"/>
      <c r="DX280" s="4"/>
      <c r="DY280" s="4"/>
      <c r="EA280" s="4"/>
      <c r="EB280" s="6"/>
      <c r="EC280" s="4"/>
      <c r="ED280" s="11"/>
      <c r="EH280" s="11"/>
      <c r="EI280" s="19"/>
      <c r="EJ280" s="4"/>
      <c r="EL280" s="4"/>
      <c r="ER280" s="4"/>
      <c r="FE280" s="6"/>
      <c r="FO280" s="19"/>
      <c r="FV280" s="6"/>
      <c r="GF280" s="19"/>
    </row>
    <row r="281" spans="1:188" x14ac:dyDescent="0.2">
      <c r="A281" s="14">
        <v>39621</v>
      </c>
      <c r="E281" s="4">
        <v>1</v>
      </c>
      <c r="J281" s="4">
        <v>1</v>
      </c>
      <c r="K281" s="4">
        <v>1</v>
      </c>
      <c r="Z281" s="4">
        <v>1</v>
      </c>
      <c r="AB281" s="7"/>
      <c r="AC281" s="10"/>
      <c r="AD281" s="4">
        <v>1</v>
      </c>
      <c r="BM281" s="4">
        <v>1</v>
      </c>
      <c r="BT281" s="4"/>
      <c r="BY281" s="10"/>
      <c r="CJ281" s="7"/>
      <c r="CM281" s="4"/>
      <c r="CQ281" s="4">
        <v>1</v>
      </c>
      <c r="CR281" s="10"/>
      <c r="DB281" s="11"/>
      <c r="DE281" s="4"/>
      <c r="DG281" s="4"/>
      <c r="DH281" s="4"/>
      <c r="DI281" s="4"/>
      <c r="DJ281" s="4"/>
      <c r="DK281" s="4"/>
      <c r="DL281" s="4"/>
      <c r="DM281" s="4"/>
      <c r="DN281" s="10"/>
      <c r="DO281" s="4"/>
      <c r="DP281" s="4"/>
      <c r="DQ281" s="4"/>
      <c r="DR281" s="4"/>
      <c r="DS281" s="4"/>
      <c r="DT281" s="4"/>
      <c r="DU281" s="10"/>
      <c r="DV281" s="4"/>
      <c r="DW281" s="4"/>
      <c r="DX281" s="4"/>
      <c r="DY281" s="4">
        <v>1</v>
      </c>
      <c r="EA281" s="4"/>
      <c r="EB281" s="6"/>
      <c r="EC281" s="4"/>
      <c r="ED281" s="11"/>
      <c r="EH281" s="11"/>
      <c r="EI281" s="19"/>
      <c r="EJ281" s="4"/>
      <c r="EL281" s="4"/>
      <c r="ER281" s="4"/>
      <c r="FE281" s="6"/>
      <c r="FO281" s="19"/>
      <c r="FV281" s="6"/>
      <c r="GF281" s="19"/>
    </row>
    <row r="282" spans="1:188" x14ac:dyDescent="0.2">
      <c r="A282" s="14">
        <v>39628</v>
      </c>
      <c r="E282" s="4">
        <v>1</v>
      </c>
      <c r="J282" s="4">
        <v>1</v>
      </c>
      <c r="K282" s="4">
        <v>1</v>
      </c>
      <c r="L282" s="4">
        <v>1</v>
      </c>
      <c r="M282" s="4">
        <v>1</v>
      </c>
      <c r="R282" s="4">
        <v>1</v>
      </c>
      <c r="U282" s="4">
        <v>0.1</v>
      </c>
      <c r="V282" s="4">
        <v>1</v>
      </c>
      <c r="Z282" s="4">
        <v>1</v>
      </c>
      <c r="AB282" s="7"/>
      <c r="AC282" s="10"/>
      <c r="BM282" s="4">
        <v>1</v>
      </c>
      <c r="BQ282" s="4">
        <v>1</v>
      </c>
      <c r="BT282" s="4"/>
      <c r="BY282" s="10"/>
      <c r="CJ282" s="7"/>
      <c r="CM282" s="4"/>
      <c r="CR282" s="10"/>
      <c r="CT282" s="4">
        <v>1</v>
      </c>
      <c r="DB282" s="11"/>
      <c r="DE282" s="4"/>
      <c r="DG282" s="4"/>
      <c r="DH282" s="4"/>
      <c r="DI282" s="4"/>
      <c r="DJ282" s="4"/>
      <c r="DK282" s="4"/>
      <c r="DL282" s="4"/>
      <c r="DM282" s="4"/>
      <c r="DN282" s="10"/>
      <c r="DO282" s="4"/>
      <c r="DP282" s="4"/>
      <c r="DQ282" s="4"/>
      <c r="DR282" s="4"/>
      <c r="DS282" s="4"/>
      <c r="DT282" s="4"/>
      <c r="DU282" s="10"/>
      <c r="DV282" s="4">
        <v>1</v>
      </c>
      <c r="DW282" s="4"/>
      <c r="DX282" s="4"/>
      <c r="DY282" s="4"/>
      <c r="EA282" s="4"/>
      <c r="EB282" s="6"/>
      <c r="EC282" s="4"/>
      <c r="ED282" s="11"/>
      <c r="EH282" s="11"/>
      <c r="EI282" s="19"/>
      <c r="EJ282" s="4"/>
      <c r="EL282" s="4"/>
      <c r="ER282" s="4"/>
      <c r="FE282" s="6"/>
      <c r="FO282" s="19"/>
      <c r="FV282" s="6"/>
      <c r="GF282" s="19"/>
    </row>
    <row r="283" spans="1:188" x14ac:dyDescent="0.2">
      <c r="A283" s="14">
        <v>39635</v>
      </c>
      <c r="D283" s="4">
        <v>1</v>
      </c>
      <c r="E283" s="4">
        <v>1</v>
      </c>
      <c r="J283" s="4">
        <v>1</v>
      </c>
      <c r="K283" s="4">
        <v>1</v>
      </c>
      <c r="M283" s="4">
        <v>1</v>
      </c>
      <c r="R283" s="4">
        <v>1</v>
      </c>
      <c r="V283" s="4">
        <v>1</v>
      </c>
      <c r="Z283" s="4">
        <v>1</v>
      </c>
      <c r="AB283" s="7"/>
      <c r="AC283" s="10"/>
      <c r="AD283" s="4">
        <v>1</v>
      </c>
      <c r="BM283" s="4">
        <v>1</v>
      </c>
      <c r="BT283" s="4"/>
      <c r="BY283" s="10"/>
      <c r="CJ283" s="7"/>
      <c r="CM283" s="4"/>
      <c r="CQ283" s="4">
        <v>1</v>
      </c>
      <c r="CR283" s="10"/>
      <c r="DB283" s="11"/>
      <c r="DE283" s="4"/>
      <c r="DG283" s="4"/>
      <c r="DH283" s="4"/>
      <c r="DI283" s="4"/>
      <c r="DJ283" s="4"/>
      <c r="DK283" s="4"/>
      <c r="DL283" s="4"/>
      <c r="DM283" s="4"/>
      <c r="DN283" s="10"/>
      <c r="DO283" s="4"/>
      <c r="DP283" s="4"/>
      <c r="DQ283" s="4"/>
      <c r="DR283" s="4"/>
      <c r="DS283" s="4"/>
      <c r="DT283" s="4"/>
      <c r="DU283" s="10"/>
      <c r="DV283" s="4"/>
      <c r="DW283" s="4"/>
      <c r="DX283" s="4"/>
      <c r="DY283" s="4">
        <v>1</v>
      </c>
      <c r="EA283" s="4"/>
      <c r="EB283" s="6"/>
      <c r="EC283" s="4"/>
      <c r="ED283" s="11"/>
      <c r="EH283" s="11"/>
      <c r="EI283" s="19"/>
      <c r="EJ283" s="4"/>
      <c r="EL283" s="4"/>
      <c r="ER283" s="4"/>
      <c r="FE283" s="6"/>
      <c r="FO283" s="19"/>
      <c r="FV283" s="6"/>
      <c r="GF283" s="19"/>
    </row>
    <row r="284" spans="1:188" x14ac:dyDescent="0.2">
      <c r="A284" s="14">
        <v>39642</v>
      </c>
      <c r="D284" s="4">
        <v>1</v>
      </c>
      <c r="E284" s="4">
        <v>1</v>
      </c>
      <c r="J284" s="4">
        <v>1</v>
      </c>
      <c r="K284" s="4">
        <v>1</v>
      </c>
      <c r="V284" s="4">
        <v>1</v>
      </c>
      <c r="Z284" s="4">
        <v>1</v>
      </c>
      <c r="AB284" s="7"/>
      <c r="AC284" s="10"/>
      <c r="BQ284" s="4">
        <v>1</v>
      </c>
      <c r="BT284" s="4"/>
      <c r="BY284" s="10"/>
      <c r="CB284" s="4">
        <v>1</v>
      </c>
      <c r="CJ284" s="7"/>
      <c r="CM284" s="4"/>
      <c r="CR284" s="10"/>
      <c r="CT284" s="4">
        <v>1</v>
      </c>
      <c r="DB284" s="11"/>
      <c r="DE284" s="4"/>
      <c r="DG284" s="4"/>
      <c r="DH284" s="4"/>
      <c r="DI284" s="4"/>
      <c r="DJ284" s="4"/>
      <c r="DK284" s="4"/>
      <c r="DL284" s="4"/>
      <c r="DM284" s="4"/>
      <c r="DN284" s="10"/>
      <c r="DO284" s="4"/>
      <c r="DP284" s="4"/>
      <c r="DQ284" s="4"/>
      <c r="DR284" s="4"/>
      <c r="DS284" s="4"/>
      <c r="DT284" s="4"/>
      <c r="DU284" s="10"/>
      <c r="DV284" s="4">
        <v>1</v>
      </c>
      <c r="DW284" s="4"/>
      <c r="DX284" s="4"/>
      <c r="DY284" s="4"/>
      <c r="EA284" s="4"/>
      <c r="EB284" s="6"/>
      <c r="EC284" s="4"/>
      <c r="ED284" s="11"/>
      <c r="EH284" s="11"/>
      <c r="EI284" s="19"/>
      <c r="EJ284" s="4"/>
      <c r="EL284" s="4"/>
      <c r="ER284" s="4"/>
      <c r="FE284" s="6"/>
      <c r="FO284" s="19"/>
      <c r="FV284" s="6"/>
      <c r="GF284" s="19"/>
    </row>
    <row r="285" spans="1:188" x14ac:dyDescent="0.2">
      <c r="A285" s="14">
        <v>39649</v>
      </c>
      <c r="D285" s="4">
        <v>1</v>
      </c>
      <c r="E285" s="4">
        <v>1</v>
      </c>
      <c r="J285" s="4">
        <v>1</v>
      </c>
      <c r="K285" s="4">
        <v>1</v>
      </c>
      <c r="Z285" s="4">
        <v>1</v>
      </c>
      <c r="AB285" s="7"/>
      <c r="AC285" s="10"/>
      <c r="BQ285" s="4">
        <v>1</v>
      </c>
      <c r="BT285" s="4"/>
      <c r="BY285" s="10"/>
      <c r="CB285" s="4">
        <v>1</v>
      </c>
      <c r="CJ285" s="7"/>
      <c r="CM285" s="4"/>
      <c r="CR285" s="10"/>
      <c r="CT285" s="4">
        <v>1</v>
      </c>
      <c r="DB285" s="11"/>
      <c r="DE285" s="4"/>
      <c r="DG285" s="4"/>
      <c r="DH285" s="4"/>
      <c r="DI285" s="4"/>
      <c r="DJ285" s="4"/>
      <c r="DK285" s="4"/>
      <c r="DL285" s="4"/>
      <c r="DM285" s="4"/>
      <c r="DN285" s="10"/>
      <c r="DO285" s="4"/>
      <c r="DP285" s="4"/>
      <c r="DQ285" s="4"/>
      <c r="DR285" s="4"/>
      <c r="DS285" s="4"/>
      <c r="DT285" s="4"/>
      <c r="DU285" s="10"/>
      <c r="DV285" s="4"/>
      <c r="DW285" s="4"/>
      <c r="DX285" s="4"/>
      <c r="DY285" s="4">
        <v>1</v>
      </c>
      <c r="EA285" s="4"/>
      <c r="EB285" s="6"/>
      <c r="EC285" s="4"/>
      <c r="ED285" s="11"/>
      <c r="EH285" s="11"/>
      <c r="EI285" s="19"/>
      <c r="EJ285" s="4"/>
      <c r="EL285" s="4"/>
      <c r="ER285" s="4"/>
      <c r="FE285" s="6"/>
      <c r="FO285" s="19"/>
      <c r="FV285" s="6"/>
      <c r="GF285" s="19"/>
    </row>
    <row r="286" spans="1:188" x14ac:dyDescent="0.2">
      <c r="A286" s="14">
        <v>39656</v>
      </c>
      <c r="J286" s="4">
        <v>1</v>
      </c>
      <c r="U286" s="4">
        <v>1</v>
      </c>
      <c r="V286" s="4">
        <v>1</v>
      </c>
      <c r="Z286" s="4">
        <v>1</v>
      </c>
      <c r="AB286" s="7"/>
      <c r="AC286" s="10"/>
      <c r="BT286" s="4"/>
      <c r="BY286" s="10"/>
      <c r="CJ286" s="7"/>
      <c r="CM286" s="4"/>
      <c r="CR286" s="10"/>
      <c r="DB286" s="11"/>
      <c r="DE286" s="4"/>
      <c r="DG286" s="4"/>
      <c r="DH286" s="4"/>
      <c r="DI286" s="4"/>
      <c r="DJ286" s="4"/>
      <c r="DK286" s="4"/>
      <c r="DL286" s="4"/>
      <c r="DM286" s="4"/>
      <c r="DN286" s="10"/>
      <c r="DO286" s="4"/>
      <c r="DP286" s="4"/>
      <c r="DQ286" s="4"/>
      <c r="DR286" s="4"/>
      <c r="DS286" s="4"/>
      <c r="DT286" s="4"/>
      <c r="DU286" s="10"/>
      <c r="DV286" s="4"/>
      <c r="DW286" s="4"/>
      <c r="DX286" s="4"/>
      <c r="DY286" s="4"/>
      <c r="EA286" s="4"/>
      <c r="EB286" s="6"/>
      <c r="EC286" s="4"/>
      <c r="ED286" s="11"/>
      <c r="EH286" s="11"/>
      <c r="EI286" s="19"/>
      <c r="EJ286" s="4"/>
      <c r="EL286" s="4"/>
      <c r="ER286" s="4"/>
      <c r="FE286" s="6"/>
      <c r="FO286" s="19"/>
      <c r="FV286" s="6"/>
      <c r="GF286" s="19"/>
    </row>
    <row r="287" spans="1:188" x14ac:dyDescent="0.2">
      <c r="A287" s="14">
        <v>39663</v>
      </c>
      <c r="E287" s="4">
        <v>1</v>
      </c>
      <c r="J287" s="4">
        <v>1</v>
      </c>
      <c r="K287" s="4">
        <v>1</v>
      </c>
      <c r="U287" s="4">
        <v>1</v>
      </c>
      <c r="Z287" s="4">
        <v>1</v>
      </c>
      <c r="AB287" s="7"/>
      <c r="AC287" s="10"/>
      <c r="BB287" s="4">
        <v>1</v>
      </c>
      <c r="BN287" s="4">
        <v>1</v>
      </c>
      <c r="BT287" s="4"/>
      <c r="BY287" s="10"/>
      <c r="CJ287" s="7"/>
      <c r="CM287" s="4"/>
      <c r="CR287" s="10"/>
      <c r="CT287" s="4">
        <v>1</v>
      </c>
      <c r="DB287" s="11"/>
      <c r="DE287" s="4"/>
      <c r="DG287" s="4"/>
      <c r="DH287" s="4"/>
      <c r="DI287" s="4"/>
      <c r="DJ287" s="4"/>
      <c r="DK287" s="4"/>
      <c r="DL287" s="4"/>
      <c r="DM287" s="4"/>
      <c r="DN287" s="10"/>
      <c r="DO287" s="4"/>
      <c r="DP287" s="4"/>
      <c r="DQ287" s="4"/>
      <c r="DR287" s="4"/>
      <c r="DS287" s="4"/>
      <c r="DT287" s="4"/>
      <c r="DU287" s="10"/>
      <c r="DV287" s="4">
        <v>1</v>
      </c>
      <c r="DW287" s="4"/>
      <c r="DX287" s="4"/>
      <c r="DY287" s="4"/>
      <c r="EA287" s="4"/>
      <c r="EB287" s="6"/>
      <c r="EC287" s="4"/>
      <c r="ED287" s="11"/>
      <c r="EH287" s="11"/>
      <c r="EI287" s="19"/>
      <c r="EJ287" s="4"/>
      <c r="EL287" s="4"/>
      <c r="ER287" s="4"/>
      <c r="FE287" s="6"/>
      <c r="FO287" s="19"/>
      <c r="FV287" s="6"/>
      <c r="GF287" s="19"/>
    </row>
    <row r="288" spans="1:188" x14ac:dyDescent="0.2">
      <c r="A288" s="14">
        <v>39670</v>
      </c>
      <c r="D288" s="4">
        <v>1</v>
      </c>
      <c r="J288" s="4">
        <v>1</v>
      </c>
      <c r="K288" s="4">
        <v>1</v>
      </c>
      <c r="M288" s="4">
        <v>1</v>
      </c>
      <c r="T288" s="4">
        <v>1</v>
      </c>
      <c r="V288" s="4">
        <v>1</v>
      </c>
      <c r="W288" s="4">
        <v>1</v>
      </c>
      <c r="AB288" s="7"/>
      <c r="AC288" s="10"/>
      <c r="AJ288" s="4">
        <v>1</v>
      </c>
      <c r="AN288" s="4">
        <v>1</v>
      </c>
      <c r="BB288" s="4">
        <v>1</v>
      </c>
      <c r="BQ288" s="4">
        <v>1</v>
      </c>
      <c r="BT288" s="4"/>
      <c r="BY288" s="10"/>
      <c r="CJ288" s="7"/>
      <c r="CM288" s="4"/>
      <c r="CQ288" s="4">
        <v>1</v>
      </c>
      <c r="CR288" s="10"/>
      <c r="DB288" s="11"/>
      <c r="DE288" s="4"/>
      <c r="DG288" s="4"/>
      <c r="DH288" s="4"/>
      <c r="DI288" s="4"/>
      <c r="DJ288" s="4"/>
      <c r="DK288" s="4"/>
      <c r="DL288" s="4"/>
      <c r="DM288" s="4"/>
      <c r="DN288" s="10"/>
      <c r="DO288" s="4"/>
      <c r="DP288" s="4"/>
      <c r="DQ288" s="4">
        <v>1</v>
      </c>
      <c r="DR288" s="4"/>
      <c r="DS288" s="4"/>
      <c r="DT288" s="4"/>
      <c r="DU288" s="10"/>
      <c r="DV288" s="4">
        <v>1</v>
      </c>
      <c r="DW288" s="4"/>
      <c r="DX288" s="4"/>
      <c r="DY288" s="4"/>
      <c r="EA288" s="4"/>
      <c r="EB288" s="6"/>
      <c r="EC288" s="4"/>
      <c r="ED288" s="11"/>
      <c r="EH288" s="11"/>
      <c r="EI288" s="19"/>
      <c r="EJ288" s="4"/>
      <c r="EL288" s="4"/>
      <c r="ER288" s="4"/>
      <c r="FE288" s="6"/>
      <c r="FO288" s="19"/>
      <c r="FV288" s="6"/>
      <c r="GF288" s="19"/>
    </row>
    <row r="289" spans="1:188" x14ac:dyDescent="0.2">
      <c r="A289" s="14">
        <v>39677</v>
      </c>
      <c r="E289" s="4">
        <v>1</v>
      </c>
      <c r="J289" s="4">
        <v>1</v>
      </c>
      <c r="Z289" s="4">
        <v>1</v>
      </c>
      <c r="AB289" s="7"/>
      <c r="AC289" s="10"/>
      <c r="BQ289" s="4">
        <v>1</v>
      </c>
      <c r="BT289" s="4"/>
      <c r="BY289" s="10"/>
      <c r="CB289" s="4">
        <v>1</v>
      </c>
      <c r="CJ289" s="7"/>
      <c r="CM289" s="4"/>
      <c r="CR289" s="10"/>
      <c r="CT289" s="4">
        <v>1</v>
      </c>
      <c r="DB289" s="11"/>
      <c r="DE289" s="4"/>
      <c r="DG289" s="4"/>
      <c r="DH289" s="4"/>
      <c r="DI289" s="4"/>
      <c r="DJ289" s="4"/>
      <c r="DK289" s="4"/>
      <c r="DL289" s="4"/>
      <c r="DM289" s="4"/>
      <c r="DN289" s="10"/>
      <c r="DO289" s="4"/>
      <c r="DP289" s="4"/>
      <c r="DQ289" s="4"/>
      <c r="DR289" s="4"/>
      <c r="DS289" s="4"/>
      <c r="DT289" s="4"/>
      <c r="DU289" s="10"/>
      <c r="DV289" s="4">
        <v>1</v>
      </c>
      <c r="DW289" s="4"/>
      <c r="DX289" s="4"/>
      <c r="DY289" s="4"/>
      <c r="EA289" s="4"/>
      <c r="EB289" s="6"/>
      <c r="EC289" s="4"/>
      <c r="ED289" s="11"/>
      <c r="EH289" s="11"/>
      <c r="EI289" s="19"/>
      <c r="EJ289" s="4"/>
      <c r="EL289" s="4"/>
      <c r="ER289" s="4"/>
      <c r="FE289" s="6"/>
      <c r="FO289" s="19"/>
      <c r="FV289" s="6"/>
      <c r="GF289" s="19"/>
    </row>
    <row r="290" spans="1:188" x14ac:dyDescent="0.2">
      <c r="A290" s="14">
        <v>39684</v>
      </c>
      <c r="D290" s="4">
        <v>1</v>
      </c>
      <c r="E290" s="4">
        <v>1</v>
      </c>
      <c r="T290" s="4">
        <v>1</v>
      </c>
      <c r="Z290" s="4">
        <v>1</v>
      </c>
      <c r="AB290" s="7"/>
      <c r="AC290" s="10"/>
      <c r="AJ290" s="4">
        <v>1</v>
      </c>
      <c r="BB290" s="4">
        <v>1</v>
      </c>
      <c r="BT290" s="4"/>
      <c r="BY290" s="10"/>
      <c r="CJ290" s="7"/>
      <c r="CM290" s="4"/>
      <c r="CQ290" s="4">
        <v>1</v>
      </c>
      <c r="CR290" s="10"/>
      <c r="DB290" s="11"/>
      <c r="DE290" s="4"/>
      <c r="DG290" s="4"/>
      <c r="DH290" s="4"/>
      <c r="DI290" s="4"/>
      <c r="DJ290" s="4"/>
      <c r="DK290" s="4"/>
      <c r="DL290" s="4"/>
      <c r="DM290" s="4"/>
      <c r="DN290" s="10"/>
      <c r="DO290" s="4"/>
      <c r="DP290" s="4"/>
      <c r="DQ290" s="4"/>
      <c r="DR290" s="4"/>
      <c r="DS290" s="4"/>
      <c r="DT290" s="4"/>
      <c r="DU290" s="10"/>
      <c r="DV290" s="4">
        <v>1</v>
      </c>
      <c r="DW290" s="4"/>
      <c r="DX290" s="4"/>
      <c r="DY290" s="4"/>
      <c r="EA290" s="4"/>
      <c r="EB290" s="6"/>
      <c r="EC290" s="4"/>
      <c r="ED290" s="11"/>
      <c r="EH290" s="11"/>
      <c r="EI290" s="19"/>
      <c r="EJ290" s="4"/>
      <c r="EL290" s="4"/>
      <c r="ER290" s="4"/>
      <c r="FE290" s="6"/>
      <c r="FO290" s="19"/>
      <c r="FV290" s="6"/>
      <c r="GF290" s="19"/>
    </row>
    <row r="291" spans="1:188" x14ac:dyDescent="0.2">
      <c r="A291" s="14">
        <v>39691</v>
      </c>
      <c r="D291" s="4">
        <v>1</v>
      </c>
      <c r="E291" s="4">
        <v>1</v>
      </c>
      <c r="J291" s="4">
        <v>1</v>
      </c>
      <c r="AB291" s="7"/>
      <c r="AC291" s="10"/>
      <c r="AJ291" s="4">
        <v>1</v>
      </c>
      <c r="BT291" s="4"/>
      <c r="BY291" s="10"/>
      <c r="CB291" s="4">
        <v>1</v>
      </c>
      <c r="CJ291" s="7"/>
      <c r="CM291" s="4"/>
      <c r="CQ291" s="4">
        <v>1</v>
      </c>
      <c r="CR291" s="10"/>
      <c r="DB291" s="11"/>
      <c r="DE291" s="4"/>
      <c r="DG291" s="4"/>
      <c r="DH291" s="4"/>
      <c r="DI291" s="4"/>
      <c r="DJ291" s="4"/>
      <c r="DK291" s="4"/>
      <c r="DL291" s="4"/>
      <c r="DM291" s="4"/>
      <c r="DN291" s="10"/>
      <c r="DO291" s="4"/>
      <c r="DP291" s="4"/>
      <c r="DQ291" s="4"/>
      <c r="DR291" s="4"/>
      <c r="DS291" s="4"/>
      <c r="DT291" s="4"/>
      <c r="DU291" s="10"/>
      <c r="DV291" s="4">
        <v>1</v>
      </c>
      <c r="DW291" s="4"/>
      <c r="DX291" s="4"/>
      <c r="DY291" s="4"/>
      <c r="EA291" s="4"/>
      <c r="EB291" s="6"/>
      <c r="EC291" s="4"/>
      <c r="ED291" s="11"/>
      <c r="EH291" s="11"/>
      <c r="EI291" s="19"/>
      <c r="EJ291" s="4"/>
      <c r="EL291" s="4"/>
      <c r="ER291" s="4"/>
      <c r="FE291" s="6"/>
      <c r="FO291" s="19"/>
      <c r="FV291" s="6"/>
      <c r="GF291" s="19"/>
    </row>
    <row r="292" spans="1:188" x14ac:dyDescent="0.2">
      <c r="A292" s="14">
        <v>39698</v>
      </c>
      <c r="D292" s="4">
        <v>1</v>
      </c>
      <c r="E292" s="4">
        <v>1</v>
      </c>
      <c r="J292" s="4">
        <v>1</v>
      </c>
      <c r="K292" s="4">
        <v>1</v>
      </c>
      <c r="U292" s="4">
        <v>1</v>
      </c>
      <c r="V292" s="4">
        <v>1</v>
      </c>
      <c r="Z292" s="4">
        <v>1</v>
      </c>
      <c r="AB292" s="7"/>
      <c r="AC292" s="10"/>
      <c r="BB292" s="4">
        <v>1</v>
      </c>
      <c r="BT292" s="4"/>
      <c r="BY292" s="10"/>
      <c r="CB292" s="4">
        <v>1</v>
      </c>
      <c r="CJ292" s="7"/>
      <c r="CM292" s="4"/>
      <c r="CQ292" s="4">
        <v>1</v>
      </c>
      <c r="CR292" s="10"/>
      <c r="DB292" s="11"/>
      <c r="DE292" s="4"/>
      <c r="DG292" s="4"/>
      <c r="DH292" s="4"/>
      <c r="DI292" s="4"/>
      <c r="DJ292" s="4"/>
      <c r="DK292" s="4"/>
      <c r="DL292" s="4"/>
      <c r="DM292" s="4"/>
      <c r="DN292" s="10"/>
      <c r="DO292" s="4"/>
      <c r="DP292" s="4"/>
      <c r="DQ292" s="4"/>
      <c r="DR292" s="4"/>
      <c r="DS292" s="4"/>
      <c r="DT292" s="4"/>
      <c r="DU292" s="10"/>
      <c r="DV292" s="4">
        <v>1</v>
      </c>
      <c r="DW292" s="4"/>
      <c r="DX292" s="4"/>
      <c r="DY292" s="4"/>
      <c r="EA292" s="4"/>
      <c r="EB292" s="6"/>
      <c r="EC292" s="4"/>
      <c r="ED292" s="11"/>
      <c r="EH292" s="11"/>
      <c r="EI292" s="19"/>
      <c r="EJ292" s="4"/>
      <c r="EL292" s="4"/>
      <c r="ER292" s="4"/>
      <c r="FE292" s="6"/>
      <c r="FO292" s="19"/>
      <c r="FV292" s="6"/>
      <c r="GF292" s="19"/>
    </row>
    <row r="293" spans="1:188" x14ac:dyDescent="0.2">
      <c r="A293" s="14">
        <v>39705</v>
      </c>
      <c r="D293" s="4">
        <v>1</v>
      </c>
      <c r="E293" s="4">
        <v>1</v>
      </c>
      <c r="J293" s="4">
        <v>1</v>
      </c>
      <c r="Z293" s="4">
        <v>1</v>
      </c>
      <c r="AB293" s="7"/>
      <c r="AC293" s="10"/>
      <c r="BB293" s="4">
        <v>1</v>
      </c>
      <c r="BT293" s="4"/>
      <c r="BY293" s="10"/>
      <c r="CB293" s="4">
        <v>1</v>
      </c>
      <c r="CJ293" s="7"/>
      <c r="CM293" s="4"/>
      <c r="CQ293" s="4">
        <v>1</v>
      </c>
      <c r="CR293" s="10"/>
      <c r="DB293" s="11"/>
      <c r="DE293" s="4"/>
      <c r="DG293" s="4"/>
      <c r="DH293" s="4"/>
      <c r="DI293" s="4"/>
      <c r="DJ293" s="4"/>
      <c r="DK293" s="4"/>
      <c r="DL293" s="4"/>
      <c r="DM293" s="4"/>
      <c r="DN293" s="10"/>
      <c r="DO293" s="4"/>
      <c r="DP293" s="4"/>
      <c r="DQ293" s="4"/>
      <c r="DR293" s="4"/>
      <c r="DS293" s="4"/>
      <c r="DT293" s="4"/>
      <c r="DU293" s="10"/>
      <c r="DV293" s="4"/>
      <c r="DW293" s="4"/>
      <c r="DX293" s="4"/>
      <c r="DY293" s="4">
        <v>1</v>
      </c>
      <c r="EA293" s="4"/>
      <c r="EB293" s="6"/>
      <c r="EC293" s="4"/>
      <c r="ED293" s="11"/>
      <c r="EH293" s="11"/>
      <c r="EI293" s="19"/>
      <c r="EJ293" s="4"/>
      <c r="EL293" s="4"/>
      <c r="ER293" s="4"/>
      <c r="FE293" s="6"/>
      <c r="FO293" s="19"/>
      <c r="FV293" s="6"/>
      <c r="GF293" s="19"/>
    </row>
    <row r="294" spans="1:188" x14ac:dyDescent="0.2">
      <c r="A294" s="14">
        <v>39712</v>
      </c>
      <c r="D294" s="4">
        <v>1</v>
      </c>
      <c r="E294" s="4">
        <v>1</v>
      </c>
      <c r="J294" s="4">
        <v>1</v>
      </c>
      <c r="K294" s="4">
        <v>1</v>
      </c>
      <c r="T294" s="4">
        <v>1</v>
      </c>
      <c r="U294" s="4">
        <v>1</v>
      </c>
      <c r="Z294" s="4">
        <v>1</v>
      </c>
      <c r="AB294" s="7"/>
      <c r="AC294" s="10"/>
      <c r="BB294" s="4">
        <v>1</v>
      </c>
      <c r="BC294" s="4">
        <v>1</v>
      </c>
      <c r="BT294" s="4"/>
      <c r="BY294" s="10"/>
      <c r="CJ294" s="7"/>
      <c r="CM294" s="4"/>
      <c r="CR294" s="10"/>
      <c r="CT294" s="4">
        <v>1</v>
      </c>
      <c r="DB294" s="11"/>
      <c r="DE294" s="4"/>
      <c r="DG294" s="4"/>
      <c r="DH294" s="4"/>
      <c r="DI294" s="4"/>
      <c r="DJ294" s="4"/>
      <c r="DK294" s="4"/>
      <c r="DL294" s="4"/>
      <c r="DM294" s="4"/>
      <c r="DN294" s="10"/>
      <c r="DO294" s="4"/>
      <c r="DP294" s="4"/>
      <c r="DQ294" s="4"/>
      <c r="DR294" s="4"/>
      <c r="DS294" s="4"/>
      <c r="DT294" s="4"/>
      <c r="DU294" s="10"/>
      <c r="DV294" s="4">
        <v>1</v>
      </c>
      <c r="DW294" s="4"/>
      <c r="DX294" s="4"/>
      <c r="DY294" s="4"/>
      <c r="EA294" s="4"/>
      <c r="EB294" s="6"/>
      <c r="EC294" s="4"/>
      <c r="ED294" s="11"/>
      <c r="EH294" s="11"/>
      <c r="EI294" s="19"/>
      <c r="EJ294" s="4"/>
      <c r="EL294" s="4"/>
      <c r="ER294" s="4"/>
      <c r="FE294" s="6"/>
      <c r="FO294" s="19"/>
      <c r="FV294" s="6"/>
      <c r="GF294" s="19"/>
    </row>
    <row r="295" spans="1:188" x14ac:dyDescent="0.2">
      <c r="A295" s="14">
        <v>39719</v>
      </c>
      <c r="D295" s="4">
        <v>1</v>
      </c>
      <c r="E295" s="4">
        <v>1</v>
      </c>
      <c r="J295" s="4">
        <v>1</v>
      </c>
      <c r="U295" s="4">
        <v>1</v>
      </c>
      <c r="V295" s="4">
        <v>1</v>
      </c>
      <c r="Z295" s="4">
        <v>1</v>
      </c>
      <c r="AB295" s="7"/>
      <c r="AC295" s="10"/>
      <c r="AV295" s="4">
        <v>1</v>
      </c>
      <c r="BC295" s="4">
        <v>1</v>
      </c>
      <c r="BT295" s="4"/>
      <c r="BY295" s="10"/>
      <c r="CJ295" s="7"/>
      <c r="CM295" s="4"/>
      <c r="CQ295" s="4">
        <v>1</v>
      </c>
      <c r="CR295" s="10"/>
      <c r="DB295" s="11"/>
      <c r="DE295" s="4"/>
      <c r="DG295" s="4"/>
      <c r="DH295" s="4"/>
      <c r="DI295" s="4"/>
      <c r="DJ295" s="4"/>
      <c r="DK295" s="4"/>
      <c r="DL295" s="4"/>
      <c r="DM295" s="4"/>
      <c r="DN295" s="10"/>
      <c r="DO295" s="4"/>
      <c r="DP295" s="4"/>
      <c r="DQ295" s="4"/>
      <c r="DR295" s="4"/>
      <c r="DS295" s="4"/>
      <c r="DT295" s="4"/>
      <c r="DU295" s="10"/>
      <c r="DV295" s="4">
        <v>1</v>
      </c>
      <c r="DW295" s="4"/>
      <c r="DX295" s="4"/>
      <c r="DY295" s="4"/>
      <c r="EA295" s="4"/>
      <c r="EB295" s="6"/>
      <c r="EC295" s="4"/>
      <c r="ED295" s="11"/>
      <c r="EH295" s="11"/>
      <c r="EI295" s="19"/>
      <c r="EJ295" s="4"/>
      <c r="EL295" s="4"/>
      <c r="ER295" s="4"/>
      <c r="FE295" s="6"/>
      <c r="FO295" s="19"/>
      <c r="FV295" s="6"/>
      <c r="GF295" s="19"/>
    </row>
    <row r="296" spans="1:188" x14ac:dyDescent="0.2">
      <c r="A296" s="14">
        <v>39726</v>
      </c>
      <c r="D296" s="4">
        <v>1</v>
      </c>
      <c r="E296" s="4">
        <v>1</v>
      </c>
      <c r="J296" s="4">
        <v>1</v>
      </c>
      <c r="K296" s="4">
        <v>1</v>
      </c>
      <c r="V296" s="4">
        <v>1</v>
      </c>
      <c r="Z296" s="4">
        <v>1</v>
      </c>
      <c r="AB296" s="7"/>
      <c r="AC296" s="10"/>
      <c r="BB296" s="4">
        <v>1</v>
      </c>
      <c r="BT296" s="4"/>
      <c r="BY296" s="10"/>
      <c r="CB296" s="4">
        <v>1</v>
      </c>
      <c r="CJ296" s="7"/>
      <c r="CM296" s="4"/>
      <c r="CR296" s="10"/>
      <c r="CT296" s="4">
        <v>1</v>
      </c>
      <c r="DB296" s="11"/>
      <c r="DE296" s="4"/>
      <c r="DG296" s="4"/>
      <c r="DH296" s="4"/>
      <c r="DI296" s="4"/>
      <c r="DJ296" s="4"/>
      <c r="DK296" s="4"/>
      <c r="DL296" s="4"/>
      <c r="DM296" s="4"/>
      <c r="DN296" s="10"/>
      <c r="DO296" s="4"/>
      <c r="DP296" s="4"/>
      <c r="DQ296" s="4"/>
      <c r="DR296" s="4"/>
      <c r="DS296" s="4"/>
      <c r="DT296" s="4"/>
      <c r="DU296" s="10"/>
      <c r="DV296" s="4"/>
      <c r="DW296" s="4"/>
      <c r="DX296" s="4"/>
      <c r="DY296" s="4">
        <v>1</v>
      </c>
      <c r="EA296" s="4"/>
      <c r="EB296" s="6"/>
      <c r="EC296" s="4"/>
      <c r="ED296" s="11"/>
      <c r="EH296" s="11"/>
      <c r="EI296" s="19"/>
      <c r="EJ296" s="4"/>
      <c r="EL296" s="4"/>
      <c r="ER296" s="4"/>
      <c r="FE296" s="6"/>
      <c r="FO296" s="19"/>
      <c r="FV296" s="6"/>
      <c r="GF296" s="19"/>
    </row>
    <row r="297" spans="1:188" x14ac:dyDescent="0.2">
      <c r="A297" s="14">
        <v>39733</v>
      </c>
      <c r="D297" s="4">
        <v>1</v>
      </c>
      <c r="E297" s="4">
        <v>1</v>
      </c>
      <c r="J297" s="4">
        <v>1</v>
      </c>
      <c r="K297" s="4">
        <v>1</v>
      </c>
      <c r="T297" s="4">
        <v>1</v>
      </c>
      <c r="V297" s="4">
        <v>1</v>
      </c>
      <c r="Z297" s="4">
        <v>1</v>
      </c>
      <c r="AB297" s="7"/>
      <c r="AC297" s="10"/>
      <c r="BQ297" s="4">
        <v>1</v>
      </c>
      <c r="BT297" s="4"/>
      <c r="BY297" s="10"/>
      <c r="CB297" s="4">
        <v>1</v>
      </c>
      <c r="CJ297" s="7"/>
      <c r="CM297" s="4"/>
      <c r="CQ297" s="4">
        <v>1</v>
      </c>
      <c r="CR297" s="10"/>
      <c r="DB297" s="11"/>
      <c r="DE297" s="4"/>
      <c r="DG297" s="4"/>
      <c r="DH297" s="4"/>
      <c r="DI297" s="4"/>
      <c r="DJ297" s="4"/>
      <c r="DK297" s="4"/>
      <c r="DL297" s="4"/>
      <c r="DM297" s="4"/>
      <c r="DN297" s="10"/>
      <c r="DO297" s="4"/>
      <c r="DP297" s="4"/>
      <c r="DQ297" s="4"/>
      <c r="DR297" s="4"/>
      <c r="DS297" s="4"/>
      <c r="DT297" s="4"/>
      <c r="DU297" s="10"/>
      <c r="DV297" s="4"/>
      <c r="DW297" s="4"/>
      <c r="DX297" s="4"/>
      <c r="DY297" s="4">
        <v>1</v>
      </c>
      <c r="EA297" s="4"/>
      <c r="EB297" s="6"/>
      <c r="EC297" s="4"/>
      <c r="ED297" s="11"/>
      <c r="EH297" s="11"/>
      <c r="EI297" s="19"/>
      <c r="EJ297" s="4"/>
      <c r="EL297" s="4"/>
      <c r="ER297" s="4"/>
      <c r="FE297" s="6"/>
      <c r="FO297" s="19"/>
      <c r="FV297" s="6"/>
      <c r="GF297" s="19"/>
    </row>
    <row r="298" spans="1:188" x14ac:dyDescent="0.2">
      <c r="A298" s="14">
        <v>39740</v>
      </c>
      <c r="D298" s="4">
        <v>1</v>
      </c>
      <c r="E298" s="4">
        <v>1</v>
      </c>
      <c r="J298" s="4">
        <v>1</v>
      </c>
      <c r="T298" s="4">
        <v>1</v>
      </c>
      <c r="V298" s="4">
        <v>1</v>
      </c>
      <c r="Z298" s="4">
        <v>1</v>
      </c>
      <c r="AB298" s="7"/>
      <c r="AC298" s="10"/>
      <c r="BC298" s="4">
        <v>1</v>
      </c>
      <c r="BT298" s="4"/>
      <c r="BY298" s="10"/>
      <c r="CB298" s="4">
        <v>1</v>
      </c>
      <c r="CJ298" s="7"/>
      <c r="CM298" s="4"/>
      <c r="CR298" s="10"/>
      <c r="CT298" s="4">
        <v>1</v>
      </c>
      <c r="DB298" s="11"/>
      <c r="DE298" s="4"/>
      <c r="DG298" s="4"/>
      <c r="DH298" s="4"/>
      <c r="DI298" s="4"/>
      <c r="DJ298" s="4"/>
      <c r="DK298" s="4"/>
      <c r="DL298" s="4"/>
      <c r="DM298" s="4"/>
      <c r="DN298" s="10"/>
      <c r="DO298" s="4"/>
      <c r="DP298" s="4"/>
      <c r="DQ298" s="4">
        <v>1</v>
      </c>
      <c r="DR298" s="4"/>
      <c r="DS298" s="4"/>
      <c r="DT298" s="4"/>
      <c r="DU298" s="10"/>
      <c r="DV298" s="4"/>
      <c r="DW298" s="4"/>
      <c r="DX298" s="4"/>
      <c r="DY298" s="4"/>
      <c r="EA298" s="4"/>
      <c r="EB298" s="6"/>
      <c r="EC298" s="4"/>
      <c r="ED298" s="11"/>
      <c r="EH298" s="11"/>
      <c r="EI298" s="19"/>
      <c r="EJ298" s="4"/>
      <c r="EL298" s="4"/>
      <c r="ER298" s="4"/>
      <c r="FE298" s="6"/>
      <c r="FO298" s="19"/>
      <c r="FV298" s="6"/>
      <c r="GF298" s="19"/>
    </row>
    <row r="299" spans="1:188" x14ac:dyDescent="0.2">
      <c r="A299" s="14">
        <v>39747</v>
      </c>
      <c r="D299" s="4">
        <v>1</v>
      </c>
      <c r="E299" s="4">
        <v>1</v>
      </c>
      <c r="J299" s="4">
        <v>1</v>
      </c>
      <c r="Z299" s="4">
        <v>1</v>
      </c>
      <c r="AB299" s="7"/>
      <c r="AC299" s="10"/>
      <c r="BB299" s="4">
        <v>1</v>
      </c>
      <c r="BC299" s="4">
        <v>1</v>
      </c>
      <c r="BT299" s="4"/>
      <c r="BY299" s="10"/>
      <c r="CJ299" s="7"/>
      <c r="CM299" s="4"/>
      <c r="CQ299" s="4">
        <v>1</v>
      </c>
      <c r="CR299" s="10"/>
      <c r="DB299" s="11"/>
      <c r="DE299" s="4"/>
      <c r="DG299" s="4"/>
      <c r="DH299" s="4"/>
      <c r="DI299" s="4"/>
      <c r="DJ299" s="4"/>
      <c r="DK299" s="4"/>
      <c r="DL299" s="4"/>
      <c r="DM299" s="4"/>
      <c r="DN299" s="10"/>
      <c r="DO299" s="4"/>
      <c r="DP299" s="4"/>
      <c r="DQ299" s="4"/>
      <c r="DR299" s="4"/>
      <c r="DS299" s="4"/>
      <c r="DT299" s="4"/>
      <c r="DU299" s="10"/>
      <c r="DV299" s="4">
        <v>1</v>
      </c>
      <c r="DW299" s="4"/>
      <c r="DX299" s="4"/>
      <c r="DY299" s="4"/>
      <c r="EA299" s="4"/>
      <c r="EB299" s="6"/>
      <c r="EC299" s="4"/>
      <c r="ED299" s="11"/>
      <c r="EH299" s="11"/>
      <c r="EI299" s="19"/>
      <c r="EJ299" s="4"/>
      <c r="EL299" s="4"/>
      <c r="ER299" s="4"/>
      <c r="FE299" s="6"/>
      <c r="FO299" s="19"/>
      <c r="FV299" s="6"/>
      <c r="GF299" s="19"/>
    </row>
    <row r="300" spans="1:188" x14ac:dyDescent="0.2">
      <c r="A300" s="14">
        <v>39754</v>
      </c>
      <c r="D300" s="4">
        <v>1</v>
      </c>
      <c r="E300" s="4">
        <v>1</v>
      </c>
      <c r="J300" s="4">
        <v>1</v>
      </c>
      <c r="K300" s="4">
        <v>1</v>
      </c>
      <c r="T300" s="4">
        <v>1</v>
      </c>
      <c r="V300" s="4">
        <v>1</v>
      </c>
      <c r="Z300" s="4">
        <v>1</v>
      </c>
      <c r="AB300" s="7"/>
      <c r="AC300" s="10"/>
      <c r="AV300" s="4">
        <v>1</v>
      </c>
      <c r="BB300" s="4">
        <v>1</v>
      </c>
      <c r="BT300" s="4"/>
      <c r="BY300" s="10"/>
      <c r="CJ300" s="7"/>
      <c r="CM300" s="4"/>
      <c r="CR300" s="10"/>
      <c r="CT300" s="4">
        <v>1</v>
      </c>
      <c r="DB300" s="11"/>
      <c r="DE300" s="4"/>
      <c r="DG300" s="4"/>
      <c r="DH300" s="4"/>
      <c r="DI300" s="4"/>
      <c r="DJ300" s="4"/>
      <c r="DK300" s="4"/>
      <c r="DL300" s="4"/>
      <c r="DM300" s="4"/>
      <c r="DN300" s="10"/>
      <c r="DO300" s="4"/>
      <c r="DP300" s="4"/>
      <c r="DQ300" s="4"/>
      <c r="DR300" s="4"/>
      <c r="DS300" s="4"/>
      <c r="DT300" s="4"/>
      <c r="DU300" s="10"/>
      <c r="DV300" s="4">
        <v>1</v>
      </c>
      <c r="DW300" s="4"/>
      <c r="DX300" s="4"/>
      <c r="DY300" s="4"/>
      <c r="EA300" s="4"/>
      <c r="EB300" s="6"/>
      <c r="EC300" s="4"/>
      <c r="ED300" s="11"/>
      <c r="EH300" s="11"/>
      <c r="EI300" s="19"/>
      <c r="EJ300" s="4"/>
      <c r="EL300" s="4"/>
      <c r="ER300" s="4"/>
      <c r="FE300" s="6"/>
      <c r="FO300" s="19"/>
      <c r="FV300" s="6"/>
      <c r="GF300" s="19"/>
    </row>
    <row r="301" spans="1:188" x14ac:dyDescent="0.2">
      <c r="A301" s="14">
        <v>39761</v>
      </c>
      <c r="D301" s="4">
        <v>1</v>
      </c>
      <c r="E301" s="4">
        <v>1</v>
      </c>
      <c r="J301" s="4">
        <v>1</v>
      </c>
      <c r="K301" s="4">
        <v>1</v>
      </c>
      <c r="M301" s="4">
        <v>1</v>
      </c>
      <c r="V301" s="4">
        <v>1</v>
      </c>
      <c r="Z301" s="4">
        <v>1</v>
      </c>
      <c r="AB301" s="7"/>
      <c r="AC301" s="10"/>
      <c r="AN301" s="4">
        <v>1</v>
      </c>
      <c r="BB301" s="4">
        <v>1</v>
      </c>
      <c r="BT301" s="4"/>
      <c r="BY301" s="10"/>
      <c r="CB301" s="4">
        <v>1</v>
      </c>
      <c r="CJ301" s="7"/>
      <c r="CM301" s="4"/>
      <c r="CQ301" s="4">
        <v>1</v>
      </c>
      <c r="CR301" s="10"/>
      <c r="CT301" s="4">
        <v>1</v>
      </c>
      <c r="DB301" s="11"/>
      <c r="DE301" s="4"/>
      <c r="DG301" s="4"/>
      <c r="DH301" s="4"/>
      <c r="DI301" s="4"/>
      <c r="DJ301" s="4"/>
      <c r="DK301" s="4"/>
      <c r="DL301" s="4"/>
      <c r="DM301" s="4"/>
      <c r="DN301" s="10"/>
      <c r="DO301" s="4"/>
      <c r="DP301" s="4"/>
      <c r="DQ301" s="4"/>
      <c r="DR301" s="4"/>
      <c r="DS301" s="4"/>
      <c r="DT301" s="4"/>
      <c r="DU301" s="10"/>
      <c r="DV301" s="4"/>
      <c r="DW301" s="4"/>
      <c r="DX301" s="4"/>
      <c r="DY301" s="4">
        <v>1</v>
      </c>
      <c r="EA301" s="4"/>
      <c r="EB301" s="6"/>
      <c r="EC301" s="4"/>
      <c r="ED301" s="11"/>
      <c r="EH301" s="11"/>
      <c r="EI301" s="19"/>
      <c r="EJ301" s="4"/>
      <c r="EL301" s="4"/>
      <c r="ER301" s="4"/>
      <c r="FE301" s="6"/>
      <c r="FO301" s="19"/>
      <c r="FV301" s="6"/>
      <c r="GF301" s="19"/>
    </row>
    <row r="302" spans="1:188" x14ac:dyDescent="0.2">
      <c r="A302" s="14">
        <v>39768</v>
      </c>
      <c r="D302" s="4">
        <v>1</v>
      </c>
      <c r="E302" s="4">
        <v>1</v>
      </c>
      <c r="J302" s="4">
        <v>1</v>
      </c>
      <c r="K302" s="4">
        <v>1</v>
      </c>
      <c r="V302" s="4">
        <v>1</v>
      </c>
      <c r="Z302" s="4">
        <v>1</v>
      </c>
      <c r="AB302" s="7"/>
      <c r="AC302" s="10"/>
      <c r="BB302" s="4">
        <v>1</v>
      </c>
      <c r="BC302" s="4">
        <v>1</v>
      </c>
      <c r="BT302" s="4"/>
      <c r="BY302" s="10"/>
      <c r="CJ302" s="7"/>
      <c r="CM302" s="4"/>
      <c r="CQ302" s="4">
        <v>1</v>
      </c>
      <c r="CR302" s="10"/>
      <c r="DB302" s="11"/>
      <c r="DE302" s="4"/>
      <c r="DG302" s="4"/>
      <c r="DH302" s="4"/>
      <c r="DI302" s="4"/>
      <c r="DJ302" s="4"/>
      <c r="DK302" s="4"/>
      <c r="DL302" s="4"/>
      <c r="DM302" s="4"/>
      <c r="DN302" s="10"/>
      <c r="DO302" s="4"/>
      <c r="DP302" s="4"/>
      <c r="DQ302" s="4"/>
      <c r="DR302" s="4"/>
      <c r="DS302" s="4"/>
      <c r="DT302" s="4"/>
      <c r="DU302" s="10"/>
      <c r="DV302" s="4">
        <v>1</v>
      </c>
      <c r="DW302" s="4"/>
      <c r="DX302" s="4"/>
      <c r="DY302" s="4"/>
      <c r="EA302" s="4"/>
      <c r="EB302" s="6"/>
      <c r="EC302" s="4"/>
      <c r="ED302" s="11"/>
      <c r="EH302" s="11"/>
      <c r="EI302" s="19"/>
      <c r="EJ302" s="4"/>
      <c r="EL302" s="4"/>
      <c r="ER302" s="4"/>
      <c r="FE302" s="6"/>
      <c r="FO302" s="19"/>
      <c r="FV302" s="6"/>
      <c r="GF302" s="19"/>
    </row>
    <row r="303" spans="1:188" x14ac:dyDescent="0.2">
      <c r="A303" s="14">
        <v>39775</v>
      </c>
      <c r="D303" s="4">
        <v>1</v>
      </c>
      <c r="J303" s="4">
        <v>1</v>
      </c>
      <c r="T303" s="4">
        <v>1</v>
      </c>
      <c r="V303" s="4">
        <v>1</v>
      </c>
      <c r="AB303" s="7"/>
      <c r="AC303" s="10"/>
      <c r="BB303" s="4">
        <v>1</v>
      </c>
      <c r="BC303" s="4">
        <v>1</v>
      </c>
      <c r="BT303" s="4"/>
      <c r="BY303" s="10"/>
      <c r="CJ303" s="7"/>
      <c r="CM303" s="4"/>
      <c r="CQ303" s="4">
        <v>1</v>
      </c>
      <c r="CR303" s="10"/>
      <c r="DB303" s="11"/>
      <c r="DE303" s="4"/>
      <c r="DG303" s="4"/>
      <c r="DH303" s="4"/>
      <c r="DI303" s="4"/>
      <c r="DJ303" s="4"/>
      <c r="DK303" s="4"/>
      <c r="DL303" s="4"/>
      <c r="DM303" s="4"/>
      <c r="DN303" s="10"/>
      <c r="DO303" s="4"/>
      <c r="DP303" s="4"/>
      <c r="DQ303" s="4"/>
      <c r="DR303" s="4"/>
      <c r="DS303" s="4"/>
      <c r="DT303" s="4"/>
      <c r="DU303" s="10"/>
      <c r="DV303" s="4"/>
      <c r="DW303" s="4"/>
      <c r="DX303" s="4"/>
      <c r="DY303" s="4">
        <v>1</v>
      </c>
      <c r="EA303" s="4"/>
      <c r="EB303" s="6"/>
      <c r="EC303" s="4"/>
      <c r="ED303" s="11"/>
      <c r="EH303" s="11"/>
      <c r="EI303" s="19"/>
      <c r="EJ303" s="4"/>
      <c r="EL303" s="4"/>
      <c r="ER303" s="4"/>
      <c r="FE303" s="6"/>
      <c r="FO303" s="19"/>
      <c r="FV303" s="6"/>
      <c r="GF303" s="19"/>
    </row>
    <row r="304" spans="1:188" x14ac:dyDescent="0.2">
      <c r="A304" s="14">
        <v>39782</v>
      </c>
      <c r="D304" s="4">
        <v>1</v>
      </c>
      <c r="E304" s="4">
        <v>1</v>
      </c>
      <c r="J304" s="4">
        <v>1</v>
      </c>
      <c r="V304" s="4">
        <v>1</v>
      </c>
      <c r="AB304" s="7"/>
      <c r="AC304" s="10"/>
      <c r="BB304" s="4">
        <v>1</v>
      </c>
      <c r="BT304" s="4"/>
      <c r="BY304" s="10"/>
      <c r="CB304" s="4">
        <v>1</v>
      </c>
      <c r="CJ304" s="7"/>
      <c r="CM304" s="4"/>
      <c r="CQ304" s="4">
        <v>1</v>
      </c>
      <c r="CR304" s="10"/>
      <c r="DB304" s="11"/>
      <c r="DE304" s="4"/>
      <c r="DG304" s="4"/>
      <c r="DH304" s="4"/>
      <c r="DI304" s="4"/>
      <c r="DJ304" s="4"/>
      <c r="DK304" s="4"/>
      <c r="DL304" s="4"/>
      <c r="DM304" s="4"/>
      <c r="DN304" s="10"/>
      <c r="DO304" s="4"/>
      <c r="DP304" s="4"/>
      <c r="DQ304" s="4"/>
      <c r="DR304" s="4"/>
      <c r="DS304" s="4"/>
      <c r="DT304" s="4"/>
      <c r="DU304" s="10"/>
      <c r="DV304" s="4">
        <v>1</v>
      </c>
      <c r="DW304" s="4"/>
      <c r="DX304" s="4"/>
      <c r="DY304" s="4"/>
      <c r="EA304" s="4"/>
      <c r="EB304" s="6"/>
      <c r="EC304" s="4"/>
      <c r="ED304" s="11"/>
      <c r="EH304" s="11"/>
      <c r="EI304" s="19"/>
      <c r="EJ304" s="4"/>
      <c r="EL304" s="4"/>
      <c r="ER304" s="4"/>
      <c r="FE304" s="6"/>
      <c r="FO304" s="19"/>
      <c r="FV304" s="6"/>
      <c r="GF304" s="19"/>
    </row>
    <row r="305" spans="1:188" x14ac:dyDescent="0.2">
      <c r="A305" s="14">
        <v>39789</v>
      </c>
      <c r="D305" s="4">
        <v>1</v>
      </c>
      <c r="E305" s="4">
        <v>1</v>
      </c>
      <c r="J305" s="4">
        <v>1</v>
      </c>
      <c r="K305" s="4">
        <v>1</v>
      </c>
      <c r="T305" s="4">
        <v>1</v>
      </c>
      <c r="V305" s="4">
        <v>1</v>
      </c>
      <c r="AB305" s="7"/>
      <c r="AC305" s="10"/>
      <c r="BQ305" s="4">
        <v>1</v>
      </c>
      <c r="BT305" s="4"/>
      <c r="BY305" s="10"/>
      <c r="CJ305" s="7"/>
      <c r="CM305" s="4"/>
      <c r="CQ305" s="4">
        <v>1</v>
      </c>
      <c r="CR305" s="10"/>
      <c r="DB305" s="11"/>
      <c r="DE305" s="4"/>
      <c r="DG305" s="4"/>
      <c r="DH305" s="4"/>
      <c r="DI305" s="4"/>
      <c r="DJ305" s="4"/>
      <c r="DK305" s="4"/>
      <c r="DL305" s="4"/>
      <c r="DM305" s="4"/>
      <c r="DN305" s="10"/>
      <c r="DO305" s="4"/>
      <c r="DP305" s="4"/>
      <c r="DQ305" s="4"/>
      <c r="DR305" s="4"/>
      <c r="DS305" s="4"/>
      <c r="DT305" s="4"/>
      <c r="DU305" s="10"/>
      <c r="DV305" s="4"/>
      <c r="DW305" s="4"/>
      <c r="DX305" s="4"/>
      <c r="DY305" s="4">
        <v>1</v>
      </c>
      <c r="EA305" s="4"/>
      <c r="EB305" s="6"/>
      <c r="EC305" s="4"/>
      <c r="ED305" s="11"/>
      <c r="EH305" s="11"/>
      <c r="EI305" s="19"/>
      <c r="EJ305" s="4"/>
      <c r="EL305" s="4"/>
      <c r="ER305" s="4"/>
      <c r="FE305" s="6"/>
      <c r="FO305" s="19"/>
      <c r="FV305" s="6"/>
      <c r="GF305" s="19"/>
    </row>
    <row r="306" spans="1:188" x14ac:dyDescent="0.2">
      <c r="A306" s="14">
        <v>39796</v>
      </c>
      <c r="D306" s="4">
        <v>1</v>
      </c>
      <c r="E306" s="4">
        <v>1</v>
      </c>
      <c r="J306" s="4">
        <v>1</v>
      </c>
      <c r="K306" s="4">
        <v>1</v>
      </c>
      <c r="AB306" s="7"/>
      <c r="AC306" s="10"/>
      <c r="AV306" s="4">
        <v>1</v>
      </c>
      <c r="BT306" s="4"/>
      <c r="BY306" s="10"/>
      <c r="CB306" s="4">
        <v>1</v>
      </c>
      <c r="CJ306" s="7"/>
      <c r="CM306" s="4"/>
      <c r="CR306" s="10"/>
      <c r="CT306" s="4">
        <v>1</v>
      </c>
      <c r="DB306" s="11"/>
      <c r="DE306" s="4"/>
      <c r="DG306" s="4"/>
      <c r="DH306" s="4"/>
      <c r="DI306" s="4"/>
      <c r="DJ306" s="4"/>
      <c r="DK306" s="4"/>
      <c r="DL306" s="4"/>
      <c r="DM306" s="4"/>
      <c r="DN306" s="10"/>
      <c r="DO306" s="4"/>
      <c r="DP306" s="4"/>
      <c r="DQ306" s="4"/>
      <c r="DR306" s="4"/>
      <c r="DS306" s="4"/>
      <c r="DT306" s="4"/>
      <c r="DU306" s="10"/>
      <c r="DV306" s="4">
        <v>1</v>
      </c>
      <c r="DW306" s="4"/>
      <c r="DX306" s="4"/>
      <c r="DY306" s="4"/>
      <c r="EA306" s="4"/>
      <c r="EB306" s="6"/>
      <c r="EC306" s="4"/>
      <c r="ED306" s="11"/>
      <c r="EH306" s="11"/>
      <c r="EI306" s="19"/>
      <c r="EJ306" s="4"/>
      <c r="EL306" s="4"/>
      <c r="ER306" s="4"/>
      <c r="FE306" s="6"/>
      <c r="FO306" s="19"/>
      <c r="FV306" s="6"/>
      <c r="GF306" s="19"/>
    </row>
    <row r="307" spans="1:188" x14ac:dyDescent="0.2">
      <c r="A307" s="14">
        <v>39803</v>
      </c>
      <c r="D307" s="4">
        <v>1</v>
      </c>
      <c r="E307" s="4">
        <v>1</v>
      </c>
      <c r="J307" s="4">
        <v>1</v>
      </c>
      <c r="K307" s="4">
        <v>1</v>
      </c>
      <c r="M307" s="4">
        <v>1</v>
      </c>
      <c r="V307" s="4">
        <v>1</v>
      </c>
      <c r="Z307" s="4">
        <v>1</v>
      </c>
      <c r="AB307" s="7"/>
      <c r="AC307" s="10"/>
      <c r="BQ307" s="4">
        <v>1</v>
      </c>
      <c r="BT307" s="4"/>
      <c r="BY307" s="10"/>
      <c r="CB307" s="4">
        <v>1</v>
      </c>
      <c r="CJ307" s="7"/>
      <c r="CM307" s="4"/>
      <c r="CQ307" s="4">
        <v>1</v>
      </c>
      <c r="CR307" s="10"/>
      <c r="CT307" s="4">
        <v>1</v>
      </c>
      <c r="DB307" s="11"/>
      <c r="DE307" s="4"/>
      <c r="DG307" s="4"/>
      <c r="DH307" s="4"/>
      <c r="DI307" s="4"/>
      <c r="DJ307" s="4"/>
      <c r="DK307" s="4"/>
      <c r="DL307" s="4"/>
      <c r="DM307" s="4"/>
      <c r="DN307" s="10"/>
      <c r="DO307" s="4"/>
      <c r="DP307" s="4"/>
      <c r="DQ307" s="4"/>
      <c r="DR307" s="4"/>
      <c r="DS307" s="4"/>
      <c r="DT307" s="4"/>
      <c r="DU307" s="10"/>
      <c r="DV307" s="4"/>
      <c r="DW307" s="4"/>
      <c r="DX307" s="4"/>
      <c r="DY307" s="4">
        <v>1</v>
      </c>
      <c r="EA307" s="4"/>
      <c r="EB307" s="6"/>
      <c r="EC307" s="4"/>
      <c r="ED307" s="11"/>
      <c r="EH307" s="11"/>
      <c r="EI307" s="19"/>
      <c r="EJ307" s="4"/>
      <c r="EL307" s="4"/>
      <c r="ER307" s="4"/>
      <c r="FE307" s="6"/>
      <c r="FO307" s="19"/>
      <c r="FV307" s="6"/>
      <c r="GF307" s="19"/>
    </row>
    <row r="308" spans="1:188" s="16" customFormat="1" x14ac:dyDescent="0.2">
      <c r="A308" s="15">
        <v>39810</v>
      </c>
      <c r="B308" s="5"/>
      <c r="C308" s="5"/>
      <c r="D308" s="5">
        <v>1</v>
      </c>
      <c r="E308" s="5">
        <v>1</v>
      </c>
      <c r="F308" s="5"/>
      <c r="G308" s="5"/>
      <c r="H308" s="5"/>
      <c r="I308" s="5"/>
      <c r="J308" s="5">
        <v>1</v>
      </c>
      <c r="K308" s="5"/>
      <c r="L308" s="5">
        <v>1</v>
      </c>
      <c r="M308" s="5"/>
      <c r="N308" s="5"/>
      <c r="O308" s="5"/>
      <c r="P308" s="5"/>
      <c r="Q308" s="5"/>
      <c r="R308" s="5">
        <v>1</v>
      </c>
      <c r="S308" s="5"/>
      <c r="T308" s="5"/>
      <c r="U308" s="5"/>
      <c r="V308" s="5"/>
      <c r="W308" s="5"/>
      <c r="X308" s="5"/>
      <c r="Y308" s="5"/>
      <c r="Z308" s="5">
        <v>1</v>
      </c>
      <c r="AA308" s="5"/>
      <c r="AB308" s="7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N308" s="5"/>
      <c r="AO308" s="5"/>
      <c r="AP308" s="5"/>
      <c r="AQ308" s="5"/>
      <c r="AR308" s="5"/>
      <c r="AV308" s="5"/>
      <c r="BB308" s="5"/>
      <c r="BC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>
        <v>1</v>
      </c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>
        <v>1</v>
      </c>
      <c r="CC308" s="5"/>
      <c r="CD308" s="5"/>
      <c r="CE308" s="5"/>
      <c r="CF308" s="5"/>
      <c r="CG308" s="5"/>
      <c r="CH308" s="5"/>
      <c r="CI308" s="5"/>
      <c r="CJ308" s="7"/>
      <c r="CK308" s="5"/>
      <c r="CL308" s="5"/>
      <c r="CM308" s="5"/>
      <c r="CN308" s="5"/>
      <c r="CO308" s="5"/>
      <c r="CP308" s="5"/>
      <c r="CQ308" s="5"/>
      <c r="CR308" s="5"/>
      <c r="CS308" s="5"/>
      <c r="CT308" s="5">
        <v>1</v>
      </c>
      <c r="CU308" s="5"/>
      <c r="CV308" s="5"/>
      <c r="CW308" s="5"/>
      <c r="CX308" s="5"/>
      <c r="CY308" s="5"/>
      <c r="CZ308" s="5"/>
      <c r="DA308" s="5"/>
      <c r="DB308" s="11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>
        <v>1</v>
      </c>
      <c r="DW308" s="5"/>
      <c r="DX308" s="5"/>
      <c r="DY308" s="5"/>
      <c r="DZ308" s="5"/>
      <c r="EA308" s="5"/>
      <c r="EC308" s="5"/>
      <c r="ED308" s="11"/>
      <c r="EH308" s="11"/>
      <c r="EI308" s="5"/>
      <c r="EJ308" s="5"/>
      <c r="EL308" s="5"/>
      <c r="ER308" s="5"/>
      <c r="FO308" s="19"/>
      <c r="GF308" s="19"/>
    </row>
    <row r="309" spans="1:188" x14ac:dyDescent="0.2">
      <c r="A309" s="14">
        <v>39817</v>
      </c>
      <c r="D309" s="4">
        <v>1</v>
      </c>
      <c r="E309" s="95">
        <v>1</v>
      </c>
      <c r="F309" s="95"/>
      <c r="G309" s="95"/>
      <c r="H309" s="95"/>
      <c r="I309" s="95"/>
      <c r="J309" s="4">
        <v>1</v>
      </c>
      <c r="K309" s="4">
        <v>1</v>
      </c>
      <c r="L309" s="4">
        <v>1</v>
      </c>
      <c r="R309" s="4">
        <v>1</v>
      </c>
      <c r="T309" s="4">
        <v>1</v>
      </c>
      <c r="V309" s="4">
        <v>1</v>
      </c>
      <c r="Z309" s="4">
        <v>1</v>
      </c>
      <c r="AB309" s="7"/>
      <c r="AC309" s="10"/>
      <c r="BB309" s="4">
        <v>1</v>
      </c>
      <c r="BQ309" s="4">
        <v>1</v>
      </c>
      <c r="BT309" s="4"/>
      <c r="BY309" s="10"/>
      <c r="CB309" s="4">
        <v>1</v>
      </c>
      <c r="CJ309" s="7"/>
      <c r="CM309" s="4"/>
      <c r="CQ309" s="4">
        <v>1</v>
      </c>
      <c r="CR309" s="10"/>
      <c r="DB309" s="11"/>
      <c r="DE309" s="4"/>
      <c r="DG309" s="4"/>
      <c r="DH309" s="4"/>
      <c r="DI309" s="4"/>
      <c r="DJ309" s="4"/>
      <c r="DK309" s="4"/>
      <c r="DL309" s="4"/>
      <c r="DM309" s="4"/>
      <c r="DN309" s="10"/>
      <c r="DO309" s="4"/>
      <c r="DP309" s="4"/>
      <c r="DQ309" s="4"/>
      <c r="DR309" s="4"/>
      <c r="DS309" s="4"/>
      <c r="DT309" s="4"/>
      <c r="DU309" s="10"/>
      <c r="DV309" s="4"/>
      <c r="DW309" s="4"/>
      <c r="DX309" s="4"/>
      <c r="DY309" s="4">
        <v>1</v>
      </c>
      <c r="EA309" s="4"/>
      <c r="EB309" s="6"/>
      <c r="EC309" s="4"/>
      <c r="ED309" s="11"/>
      <c r="EH309" s="11"/>
      <c r="EI309" s="19"/>
      <c r="EJ309" s="4"/>
      <c r="EL309" s="4"/>
      <c r="ER309" s="4"/>
      <c r="FE309" s="6"/>
      <c r="FO309" s="19"/>
      <c r="FV309" s="6"/>
      <c r="GF309" s="19"/>
    </row>
    <row r="310" spans="1:188" x14ac:dyDescent="0.2">
      <c r="A310" s="14">
        <v>39824</v>
      </c>
      <c r="D310" s="4">
        <v>1</v>
      </c>
      <c r="E310" s="4">
        <v>1</v>
      </c>
      <c r="J310" s="4">
        <v>1</v>
      </c>
      <c r="K310" s="4">
        <v>1</v>
      </c>
      <c r="U310" s="4">
        <v>1</v>
      </c>
      <c r="Z310" s="4">
        <v>1</v>
      </c>
      <c r="AB310" s="7"/>
      <c r="AC310" s="10"/>
      <c r="AV310" s="4">
        <v>1</v>
      </c>
      <c r="BB310" s="4">
        <v>1</v>
      </c>
      <c r="BT310" s="4"/>
      <c r="BY310" s="10"/>
      <c r="CJ310" s="7"/>
      <c r="CM310" s="4"/>
      <c r="CR310" s="10"/>
      <c r="CT310" s="4">
        <v>1</v>
      </c>
      <c r="DB310" s="11"/>
      <c r="DE310" s="4"/>
      <c r="DG310" s="4"/>
      <c r="DH310" s="4"/>
      <c r="DI310" s="4"/>
      <c r="DJ310" s="4"/>
      <c r="DK310" s="4"/>
      <c r="DL310" s="4"/>
      <c r="DM310" s="4"/>
      <c r="DN310" s="10"/>
      <c r="DO310" s="4"/>
      <c r="DP310" s="4"/>
      <c r="DQ310" s="4"/>
      <c r="DR310" s="4"/>
      <c r="DS310" s="4"/>
      <c r="DT310" s="4"/>
      <c r="DU310" s="10"/>
      <c r="DV310" s="4">
        <v>1</v>
      </c>
      <c r="DW310" s="4"/>
      <c r="DX310" s="4"/>
      <c r="DY310" s="4"/>
      <c r="EA310" s="4"/>
      <c r="EB310" s="6"/>
      <c r="EC310" s="4"/>
      <c r="ED310" s="11"/>
      <c r="EH310" s="11"/>
      <c r="EI310" s="19"/>
      <c r="EJ310" s="4"/>
      <c r="EL310" s="4"/>
      <c r="ER310" s="4"/>
      <c r="FE310" s="6"/>
      <c r="FO310" s="19"/>
      <c r="FV310" s="6"/>
      <c r="GF310" s="19"/>
    </row>
    <row r="311" spans="1:188" x14ac:dyDescent="0.2">
      <c r="A311" s="14">
        <v>39831</v>
      </c>
      <c r="D311" s="4">
        <v>1</v>
      </c>
      <c r="E311" s="4">
        <v>1</v>
      </c>
      <c r="J311" s="4">
        <v>1</v>
      </c>
      <c r="T311" s="4">
        <v>1</v>
      </c>
      <c r="V311" s="4">
        <v>1</v>
      </c>
      <c r="Z311" s="4">
        <v>1</v>
      </c>
      <c r="AB311" s="7"/>
      <c r="AC311" s="10"/>
      <c r="AV311" s="4">
        <v>1</v>
      </c>
      <c r="BQ311" s="4">
        <v>1</v>
      </c>
      <c r="BT311" s="4"/>
      <c r="BY311" s="10"/>
      <c r="CJ311" s="7"/>
      <c r="CM311" s="4"/>
      <c r="CQ311" s="4">
        <v>1</v>
      </c>
      <c r="CR311" s="10"/>
      <c r="DB311" s="11"/>
      <c r="DE311" s="4"/>
      <c r="DG311" s="4"/>
      <c r="DH311" s="4"/>
      <c r="DI311" s="4"/>
      <c r="DJ311" s="4"/>
      <c r="DK311" s="4"/>
      <c r="DL311" s="4"/>
      <c r="DM311" s="4"/>
      <c r="DN311" s="10"/>
      <c r="DO311" s="4"/>
      <c r="DP311" s="4"/>
      <c r="DQ311" s="4"/>
      <c r="DR311" s="4"/>
      <c r="DS311" s="4"/>
      <c r="DT311" s="4"/>
      <c r="DU311" s="10"/>
      <c r="DV311" s="4"/>
      <c r="DW311" s="4"/>
      <c r="DX311" s="4"/>
      <c r="DY311" s="4">
        <v>1</v>
      </c>
      <c r="EA311" s="4"/>
      <c r="EB311" s="6"/>
      <c r="EC311" s="4"/>
      <c r="ED311" s="11"/>
      <c r="EH311" s="11"/>
      <c r="EI311" s="19"/>
      <c r="EJ311" s="4"/>
      <c r="EL311" s="4"/>
      <c r="ER311" s="4"/>
      <c r="FE311" s="6"/>
      <c r="FO311" s="19"/>
      <c r="FV311" s="6"/>
      <c r="GF311" s="19"/>
    </row>
    <row r="312" spans="1:188" x14ac:dyDescent="0.2">
      <c r="A312" s="14">
        <v>39838</v>
      </c>
      <c r="D312" s="4">
        <v>1</v>
      </c>
      <c r="E312" s="4">
        <v>1</v>
      </c>
      <c r="J312" s="4">
        <v>1</v>
      </c>
      <c r="K312" s="4">
        <v>1</v>
      </c>
      <c r="Z312" s="4">
        <v>1</v>
      </c>
      <c r="AB312" s="7"/>
      <c r="AC312" s="10"/>
      <c r="BQ312" s="4">
        <v>1</v>
      </c>
      <c r="BT312" s="4"/>
      <c r="BY312" s="10"/>
      <c r="CB312" s="4">
        <v>1</v>
      </c>
      <c r="CJ312" s="7"/>
      <c r="CM312" s="4"/>
      <c r="CQ312" s="4">
        <v>1</v>
      </c>
      <c r="CR312" s="10"/>
      <c r="CT312" s="4">
        <v>1</v>
      </c>
      <c r="DB312" s="11"/>
      <c r="DE312" s="4"/>
      <c r="DG312" s="4"/>
      <c r="DH312" s="4"/>
      <c r="DI312" s="4"/>
      <c r="DJ312" s="4"/>
      <c r="DK312" s="4"/>
      <c r="DL312" s="4"/>
      <c r="DM312" s="4"/>
      <c r="DN312" s="10"/>
      <c r="DO312" s="4"/>
      <c r="DP312" s="4"/>
      <c r="DQ312" s="4"/>
      <c r="DR312" s="4"/>
      <c r="DS312" s="4"/>
      <c r="DT312" s="4"/>
      <c r="DU312" s="10"/>
      <c r="DV312" s="4">
        <v>1</v>
      </c>
      <c r="DW312" s="4"/>
      <c r="DX312" s="4"/>
      <c r="DY312" s="4"/>
      <c r="EA312" s="4"/>
      <c r="EB312" s="6"/>
      <c r="EC312" s="4"/>
      <c r="ED312" s="11"/>
      <c r="EH312" s="11"/>
      <c r="EI312" s="19"/>
      <c r="EJ312" s="4"/>
      <c r="EL312" s="4"/>
      <c r="ER312" s="4"/>
      <c r="FE312" s="6"/>
      <c r="FO312" s="19"/>
      <c r="FV312" s="6"/>
      <c r="GF312" s="19"/>
    </row>
    <row r="313" spans="1:188" x14ac:dyDescent="0.2">
      <c r="A313" s="14">
        <v>39845</v>
      </c>
      <c r="D313" s="4">
        <v>1</v>
      </c>
      <c r="E313" s="4">
        <v>1</v>
      </c>
      <c r="J313" s="4">
        <v>1</v>
      </c>
      <c r="K313" s="4">
        <v>1</v>
      </c>
      <c r="T313" s="4">
        <v>1</v>
      </c>
      <c r="V313" s="4">
        <v>1</v>
      </c>
      <c r="AB313" s="7"/>
      <c r="AC313" s="10"/>
      <c r="BB313" s="4">
        <v>1</v>
      </c>
      <c r="BT313" s="4"/>
      <c r="BY313" s="10"/>
      <c r="CB313" s="4">
        <v>1</v>
      </c>
      <c r="CJ313" s="7"/>
      <c r="CM313" s="4"/>
      <c r="CQ313" s="4">
        <v>1</v>
      </c>
      <c r="CR313" s="10"/>
      <c r="CZ313" s="4">
        <v>1</v>
      </c>
      <c r="DB313" s="11"/>
      <c r="DE313" s="4"/>
      <c r="DG313" s="4"/>
      <c r="DH313" s="4"/>
      <c r="DI313" s="4"/>
      <c r="DJ313" s="4"/>
      <c r="DK313" s="4"/>
      <c r="DL313" s="4"/>
      <c r="DM313" s="4"/>
      <c r="DN313" s="10"/>
      <c r="DO313" s="4"/>
      <c r="DP313" s="4"/>
      <c r="DQ313" s="4"/>
      <c r="DR313" s="4"/>
      <c r="DS313" s="4"/>
      <c r="DT313" s="4"/>
      <c r="DU313" s="10"/>
      <c r="DV313" s="4"/>
      <c r="DW313" s="4"/>
      <c r="DX313" s="4"/>
      <c r="DY313" s="4">
        <v>1</v>
      </c>
      <c r="EA313" s="4"/>
      <c r="EB313" s="6"/>
      <c r="EC313" s="4"/>
      <c r="ED313" s="11"/>
      <c r="EH313" s="11"/>
      <c r="EI313" s="19"/>
      <c r="EJ313" s="4"/>
      <c r="EL313" s="4"/>
      <c r="ER313" s="4"/>
      <c r="FE313" s="6"/>
      <c r="FO313" s="19"/>
      <c r="FV313" s="6"/>
      <c r="GF313" s="19"/>
    </row>
    <row r="314" spans="1:188" x14ac:dyDescent="0.2">
      <c r="A314" s="14">
        <v>39852</v>
      </c>
      <c r="D314" s="4">
        <v>1</v>
      </c>
      <c r="E314" s="4">
        <v>1</v>
      </c>
      <c r="J314" s="4">
        <v>1</v>
      </c>
      <c r="T314" s="4">
        <v>1</v>
      </c>
      <c r="V314" s="4">
        <v>1</v>
      </c>
      <c r="Z314" s="4">
        <v>1</v>
      </c>
      <c r="AB314" s="7"/>
      <c r="AC314" s="10"/>
      <c r="BQ314" s="4">
        <v>1</v>
      </c>
      <c r="BT314" s="4"/>
      <c r="BY314" s="10"/>
      <c r="CB314" s="4">
        <v>1</v>
      </c>
      <c r="CJ314" s="7"/>
      <c r="CM314" s="4"/>
      <c r="CQ314" s="4">
        <v>1</v>
      </c>
      <c r="CR314" s="10"/>
      <c r="CZ314" s="4">
        <v>1</v>
      </c>
      <c r="DB314" s="11"/>
      <c r="DE314" s="4"/>
      <c r="DG314" s="4"/>
      <c r="DH314" s="4"/>
      <c r="DI314" s="4"/>
      <c r="DJ314" s="4"/>
      <c r="DK314" s="4"/>
      <c r="DL314" s="4"/>
      <c r="DM314" s="4"/>
      <c r="DN314" s="10"/>
      <c r="DO314" s="4"/>
      <c r="DP314" s="4"/>
      <c r="DQ314" s="4"/>
      <c r="DR314" s="4"/>
      <c r="DS314" s="4"/>
      <c r="DT314" s="4"/>
      <c r="DU314" s="10"/>
      <c r="DV314" s="4">
        <v>1</v>
      </c>
      <c r="DW314" s="4"/>
      <c r="DX314" s="4"/>
      <c r="DY314" s="4"/>
      <c r="EA314" s="4"/>
      <c r="EB314" s="6"/>
      <c r="EC314" s="4"/>
      <c r="ED314" s="11"/>
      <c r="EH314" s="11"/>
      <c r="EI314" s="19"/>
      <c r="EJ314" s="4"/>
      <c r="EL314" s="4"/>
      <c r="ER314" s="4"/>
      <c r="FE314" s="6"/>
      <c r="FO314" s="19"/>
      <c r="FV314" s="6"/>
      <c r="GF314" s="19"/>
    </row>
    <row r="315" spans="1:188" x14ac:dyDescent="0.2">
      <c r="A315" s="14">
        <v>39859</v>
      </c>
      <c r="D315" s="4">
        <v>1</v>
      </c>
      <c r="E315" s="4">
        <v>1</v>
      </c>
      <c r="J315" s="4">
        <v>1</v>
      </c>
      <c r="K315" s="4">
        <v>1</v>
      </c>
      <c r="U315" s="4">
        <v>1</v>
      </c>
      <c r="V315" s="4">
        <v>1</v>
      </c>
      <c r="Z315" s="4">
        <v>1</v>
      </c>
      <c r="AB315" s="7"/>
      <c r="AC315" s="10"/>
      <c r="BB315" s="4">
        <v>1</v>
      </c>
      <c r="BT315" s="4"/>
      <c r="BY315" s="10"/>
      <c r="CB315" s="4">
        <v>1</v>
      </c>
      <c r="CJ315" s="7"/>
      <c r="CM315" s="4"/>
      <c r="CQ315" s="4">
        <v>1</v>
      </c>
      <c r="CR315" s="10"/>
      <c r="CZ315" s="4">
        <v>1</v>
      </c>
      <c r="DB315" s="11"/>
      <c r="DE315" s="4"/>
      <c r="DG315" s="4"/>
      <c r="DH315" s="4"/>
      <c r="DI315" s="4"/>
      <c r="DJ315" s="4"/>
      <c r="DK315" s="4"/>
      <c r="DL315" s="4"/>
      <c r="DM315" s="4"/>
      <c r="DN315" s="10"/>
      <c r="DO315" s="4"/>
      <c r="DP315" s="4"/>
      <c r="DQ315" s="4"/>
      <c r="DR315" s="4"/>
      <c r="DS315" s="4"/>
      <c r="DT315" s="4"/>
      <c r="DU315" s="10"/>
      <c r="DV315" s="4"/>
      <c r="DW315" s="4"/>
      <c r="DX315" s="4"/>
      <c r="DY315" s="4">
        <v>1</v>
      </c>
      <c r="EA315" s="4"/>
      <c r="EB315" s="6"/>
      <c r="EC315" s="4"/>
      <c r="ED315" s="11"/>
      <c r="EH315" s="11"/>
      <c r="EI315" s="19"/>
      <c r="EJ315" s="4"/>
      <c r="EL315" s="4"/>
      <c r="ER315" s="4"/>
      <c r="FE315" s="6"/>
      <c r="FO315" s="19"/>
      <c r="FV315" s="6"/>
      <c r="GF315" s="19"/>
    </row>
    <row r="316" spans="1:188" x14ac:dyDescent="0.2">
      <c r="A316" s="14">
        <v>39866</v>
      </c>
      <c r="D316" s="4">
        <v>1</v>
      </c>
      <c r="E316" s="4">
        <v>1</v>
      </c>
      <c r="J316" s="4">
        <v>1</v>
      </c>
      <c r="K316" s="4">
        <v>1</v>
      </c>
      <c r="U316" s="4">
        <v>1</v>
      </c>
      <c r="V316" s="4">
        <v>1</v>
      </c>
      <c r="Z316" s="4">
        <v>1</v>
      </c>
      <c r="AB316" s="7"/>
      <c r="AC316" s="10"/>
      <c r="BE316" s="4">
        <v>1</v>
      </c>
      <c r="BQ316" s="4">
        <v>1</v>
      </c>
      <c r="BT316" s="4"/>
      <c r="BY316" s="10"/>
      <c r="CB316" s="4">
        <v>1</v>
      </c>
      <c r="CJ316" s="7"/>
      <c r="CM316" s="4"/>
      <c r="CR316" s="10"/>
      <c r="CZ316" s="4">
        <v>1</v>
      </c>
      <c r="DB316" s="11"/>
      <c r="DE316" s="4"/>
      <c r="DG316" s="4"/>
      <c r="DH316" s="4"/>
      <c r="DI316" s="4"/>
      <c r="DJ316" s="4"/>
      <c r="DK316" s="4"/>
      <c r="DL316" s="4"/>
      <c r="DM316" s="4"/>
      <c r="DN316" s="10"/>
      <c r="DO316" s="4"/>
      <c r="DP316" s="4"/>
      <c r="DQ316" s="4"/>
      <c r="DR316" s="4"/>
      <c r="DS316" s="4"/>
      <c r="DT316" s="4"/>
      <c r="DU316" s="10"/>
      <c r="DV316" s="4">
        <v>1</v>
      </c>
      <c r="DW316" s="4"/>
      <c r="DX316" s="4"/>
      <c r="DY316" s="4"/>
      <c r="EA316" s="4"/>
      <c r="EB316" s="6"/>
      <c r="EC316" s="4"/>
      <c r="ED316" s="11"/>
      <c r="EH316" s="11"/>
      <c r="EI316" s="19"/>
      <c r="EJ316" s="4"/>
      <c r="EL316" s="4"/>
      <c r="ER316" s="4"/>
      <c r="FE316" s="6"/>
      <c r="FO316" s="19"/>
      <c r="FV316" s="6"/>
      <c r="GF316" s="19"/>
    </row>
    <row r="317" spans="1:188" x14ac:dyDescent="0.2">
      <c r="A317" s="14">
        <v>39873</v>
      </c>
      <c r="D317" s="4">
        <v>1</v>
      </c>
      <c r="E317" s="4">
        <v>1</v>
      </c>
      <c r="J317" s="4">
        <v>1</v>
      </c>
      <c r="V317" s="4">
        <v>1</v>
      </c>
      <c r="Z317" s="4">
        <v>1</v>
      </c>
      <c r="AB317" s="7"/>
      <c r="AC317" s="10"/>
      <c r="AV317" s="4">
        <v>1</v>
      </c>
      <c r="BQ317" s="4">
        <v>1</v>
      </c>
      <c r="BT317" s="4"/>
      <c r="BY317" s="10"/>
      <c r="CB317" s="4">
        <v>1</v>
      </c>
      <c r="CJ317" s="7"/>
      <c r="CM317" s="4"/>
      <c r="CQ317" s="4">
        <v>1</v>
      </c>
      <c r="CR317" s="10"/>
      <c r="DB317" s="11"/>
      <c r="DE317" s="4"/>
      <c r="DG317" s="4"/>
      <c r="DH317" s="4"/>
      <c r="DI317" s="4"/>
      <c r="DJ317" s="4"/>
      <c r="DK317" s="4"/>
      <c r="DL317" s="4"/>
      <c r="DM317" s="4"/>
      <c r="DN317" s="10"/>
      <c r="DO317" s="4"/>
      <c r="DP317" s="4"/>
      <c r="DQ317" s="4"/>
      <c r="DR317" s="4"/>
      <c r="DS317" s="4"/>
      <c r="DT317" s="4"/>
      <c r="DU317" s="10"/>
      <c r="DV317" s="4">
        <v>1</v>
      </c>
      <c r="DW317" s="4"/>
      <c r="DX317" s="4"/>
      <c r="DY317" s="4">
        <v>1</v>
      </c>
      <c r="EA317" s="4"/>
      <c r="EB317" s="6"/>
      <c r="EC317" s="4"/>
      <c r="ED317" s="11"/>
      <c r="EH317" s="11"/>
      <c r="EI317" s="19"/>
      <c r="EJ317" s="4"/>
      <c r="EL317" s="4"/>
      <c r="ER317" s="4"/>
      <c r="FE317" s="6"/>
      <c r="FO317" s="19"/>
      <c r="FV317" s="6"/>
      <c r="GF317" s="19"/>
    </row>
    <row r="318" spans="1:188" x14ac:dyDescent="0.2">
      <c r="A318" s="14">
        <v>39852</v>
      </c>
      <c r="D318" s="4">
        <v>1</v>
      </c>
      <c r="E318" s="4">
        <v>1</v>
      </c>
      <c r="J318" s="4">
        <v>1</v>
      </c>
      <c r="K318" s="4">
        <v>1</v>
      </c>
      <c r="R318" s="4">
        <v>1</v>
      </c>
      <c r="V318" s="4">
        <v>1</v>
      </c>
      <c r="Z318" s="4">
        <v>1</v>
      </c>
      <c r="AB318" s="7"/>
      <c r="AC318" s="10"/>
      <c r="AV318" s="4">
        <v>1</v>
      </c>
      <c r="BQ318" s="4">
        <v>1</v>
      </c>
      <c r="BT318" s="4"/>
      <c r="BY318" s="10"/>
      <c r="CJ318" s="7"/>
      <c r="CM318" s="4"/>
      <c r="CR318" s="10"/>
      <c r="CZ318" s="4">
        <v>1</v>
      </c>
      <c r="DB318" s="11"/>
      <c r="DE318" s="4"/>
      <c r="DG318" s="4"/>
      <c r="DH318" s="4"/>
      <c r="DI318" s="4"/>
      <c r="DJ318" s="4"/>
      <c r="DK318" s="4"/>
      <c r="DL318" s="4"/>
      <c r="DM318" s="4"/>
      <c r="DN318" s="10"/>
      <c r="DO318" s="4"/>
      <c r="DP318" s="4"/>
      <c r="DQ318" s="4"/>
      <c r="DR318" s="4"/>
      <c r="DS318" s="4"/>
      <c r="DT318" s="4"/>
      <c r="DU318" s="10"/>
      <c r="DV318" s="4">
        <v>1</v>
      </c>
      <c r="DW318" s="4"/>
      <c r="DX318" s="4"/>
      <c r="DY318" s="4"/>
      <c r="EA318" s="4"/>
      <c r="EB318" s="6"/>
      <c r="EC318" s="4"/>
      <c r="ED318" s="11"/>
      <c r="EH318" s="11"/>
      <c r="EI318" s="19"/>
      <c r="EJ318" s="4"/>
      <c r="EL318" s="4"/>
      <c r="ER318" s="4"/>
      <c r="FE318" s="6"/>
      <c r="FO318" s="19"/>
      <c r="FV318" s="6"/>
      <c r="GF318" s="19"/>
    </row>
    <row r="319" spans="1:188" x14ac:dyDescent="0.2">
      <c r="A319" s="14">
        <v>39887</v>
      </c>
      <c r="D319" s="4">
        <v>1</v>
      </c>
      <c r="E319" s="4">
        <v>1</v>
      </c>
      <c r="J319" s="4">
        <v>1</v>
      </c>
      <c r="T319" s="4">
        <v>1</v>
      </c>
      <c r="V319" s="4">
        <v>1</v>
      </c>
      <c r="Z319" s="4">
        <v>1</v>
      </c>
      <c r="AB319" s="7"/>
      <c r="AC319" s="10"/>
      <c r="BE319" s="4">
        <v>1</v>
      </c>
      <c r="BT319" s="4"/>
      <c r="BY319" s="10"/>
      <c r="CB319" s="4">
        <v>1</v>
      </c>
      <c r="CJ319" s="7"/>
      <c r="CM319" s="4"/>
      <c r="CQ319" s="4">
        <v>1</v>
      </c>
      <c r="CR319" s="10"/>
      <c r="DB319" s="11"/>
      <c r="DE319" s="4"/>
      <c r="DG319" s="4"/>
      <c r="DH319" s="4"/>
      <c r="DI319" s="4"/>
      <c r="DJ319" s="4"/>
      <c r="DK319" s="4"/>
      <c r="DL319" s="4"/>
      <c r="DM319" s="4"/>
      <c r="DN319" s="10"/>
      <c r="DO319" s="4"/>
      <c r="DP319" s="4"/>
      <c r="DQ319" s="4"/>
      <c r="DR319" s="4"/>
      <c r="DS319" s="4"/>
      <c r="DT319" s="4"/>
      <c r="DU319" s="10"/>
      <c r="DV319" s="4"/>
      <c r="DW319" s="4"/>
      <c r="DX319" s="4"/>
      <c r="DY319" s="4">
        <v>1</v>
      </c>
      <c r="EA319" s="4"/>
      <c r="EB319" s="6"/>
      <c r="EC319" s="4"/>
      <c r="ED319" s="11"/>
      <c r="EH319" s="11"/>
      <c r="EI319" s="19"/>
      <c r="EJ319" s="4"/>
      <c r="EL319" s="4"/>
      <c r="ER319" s="4"/>
      <c r="FE319" s="6"/>
      <c r="FO319" s="19"/>
      <c r="FV319" s="6"/>
      <c r="GF319" s="19"/>
    </row>
    <row r="320" spans="1:188" x14ac:dyDescent="0.2">
      <c r="A320" s="14">
        <v>39894</v>
      </c>
      <c r="D320" s="4">
        <v>1</v>
      </c>
      <c r="E320" s="4">
        <v>1</v>
      </c>
      <c r="J320" s="4">
        <v>1</v>
      </c>
      <c r="T320" s="4">
        <v>1</v>
      </c>
      <c r="U320" s="4">
        <v>1</v>
      </c>
      <c r="V320" s="4">
        <v>1</v>
      </c>
      <c r="Z320" s="4">
        <v>1</v>
      </c>
      <c r="AB320" s="7"/>
      <c r="AC320" s="10"/>
      <c r="BE320" s="4">
        <v>1</v>
      </c>
      <c r="BT320" s="4"/>
      <c r="BY320" s="10"/>
      <c r="CB320" s="4">
        <v>1</v>
      </c>
      <c r="CJ320" s="7"/>
      <c r="CM320" s="4"/>
      <c r="CQ320" s="4">
        <v>1</v>
      </c>
      <c r="CR320" s="10"/>
      <c r="CZ320" s="4">
        <v>1</v>
      </c>
      <c r="DB320" s="11"/>
      <c r="DE320" s="4"/>
      <c r="DG320" s="4"/>
      <c r="DH320" s="4"/>
      <c r="DI320" s="4"/>
      <c r="DJ320" s="4"/>
      <c r="DK320" s="4"/>
      <c r="DL320" s="4"/>
      <c r="DM320" s="4"/>
      <c r="DN320" s="10"/>
      <c r="DO320" s="4"/>
      <c r="DP320" s="4"/>
      <c r="DQ320" s="4"/>
      <c r="DR320" s="4"/>
      <c r="DS320" s="4"/>
      <c r="DT320" s="4"/>
      <c r="DU320" s="10"/>
      <c r="DV320" s="4">
        <v>1</v>
      </c>
      <c r="DW320" s="4"/>
      <c r="DX320" s="4"/>
      <c r="DY320" s="4"/>
      <c r="EA320" s="4"/>
      <c r="EB320" s="6"/>
      <c r="EC320" s="4"/>
      <c r="ED320" s="11"/>
      <c r="EH320" s="11"/>
      <c r="EI320" s="19"/>
      <c r="EJ320" s="4"/>
      <c r="EL320" s="4"/>
      <c r="ER320" s="4"/>
      <c r="FE320" s="6"/>
      <c r="FO320" s="19"/>
      <c r="FV320" s="6"/>
      <c r="GF320" s="19"/>
    </row>
    <row r="321" spans="1:188" x14ac:dyDescent="0.2">
      <c r="A321" s="14">
        <v>39901</v>
      </c>
      <c r="D321" s="4">
        <v>1</v>
      </c>
      <c r="E321" s="4">
        <v>1</v>
      </c>
      <c r="J321" s="4">
        <v>1</v>
      </c>
      <c r="K321" s="4">
        <v>1</v>
      </c>
      <c r="T321" s="4">
        <v>1</v>
      </c>
      <c r="V321" s="4">
        <v>1</v>
      </c>
      <c r="Z321" s="4">
        <v>1</v>
      </c>
      <c r="AB321" s="7"/>
      <c r="AC321" s="10"/>
      <c r="AV321" s="4">
        <v>1</v>
      </c>
      <c r="BE321" s="4">
        <v>1</v>
      </c>
      <c r="BT321" s="4"/>
      <c r="BY321" s="10"/>
      <c r="CJ321" s="7"/>
      <c r="CM321" s="4"/>
      <c r="CQ321" s="4">
        <v>1</v>
      </c>
      <c r="CR321" s="10"/>
      <c r="DB321" s="11"/>
      <c r="DE321" s="4"/>
      <c r="DG321" s="4"/>
      <c r="DH321" s="4"/>
      <c r="DI321" s="4"/>
      <c r="DJ321" s="4"/>
      <c r="DK321" s="4"/>
      <c r="DL321" s="4"/>
      <c r="DM321" s="4"/>
      <c r="DN321" s="10"/>
      <c r="DO321" s="4"/>
      <c r="DP321" s="4"/>
      <c r="DQ321" s="4"/>
      <c r="DR321" s="4"/>
      <c r="DS321" s="4"/>
      <c r="DT321" s="4"/>
      <c r="DU321" s="10"/>
      <c r="DV321" s="4"/>
      <c r="DW321" s="4"/>
      <c r="DX321" s="4"/>
      <c r="DY321" s="4">
        <v>1</v>
      </c>
      <c r="EA321" s="4"/>
      <c r="EB321" s="6"/>
      <c r="EC321" s="4"/>
      <c r="ED321" s="11"/>
      <c r="EH321" s="11"/>
      <c r="EI321" s="19"/>
      <c r="EJ321" s="4"/>
      <c r="EL321" s="4"/>
      <c r="ER321" s="4"/>
      <c r="FE321" s="6"/>
      <c r="FO321" s="19"/>
      <c r="FV321" s="6"/>
      <c r="GF321" s="19"/>
    </row>
    <row r="322" spans="1:188" x14ac:dyDescent="0.2">
      <c r="A322" s="14">
        <v>39908</v>
      </c>
      <c r="D322" s="4">
        <v>1</v>
      </c>
      <c r="E322" s="4">
        <v>1</v>
      </c>
      <c r="J322" s="4">
        <v>1</v>
      </c>
      <c r="K322" s="4">
        <v>1</v>
      </c>
      <c r="M322" s="4">
        <v>1</v>
      </c>
      <c r="U322" s="4">
        <v>1</v>
      </c>
      <c r="Z322" s="4">
        <v>1</v>
      </c>
      <c r="AB322" s="7"/>
      <c r="AC322" s="10"/>
      <c r="AV322" s="4">
        <v>1</v>
      </c>
      <c r="BT322" s="4"/>
      <c r="BY322" s="10"/>
      <c r="CB322" s="4">
        <v>1</v>
      </c>
      <c r="CJ322" s="7"/>
      <c r="CM322" s="4"/>
      <c r="CR322" s="10"/>
      <c r="CZ322" s="4">
        <v>1</v>
      </c>
      <c r="DB322" s="11"/>
      <c r="DE322" s="4"/>
      <c r="DG322" s="4"/>
      <c r="DH322" s="4"/>
      <c r="DI322" s="4"/>
      <c r="DJ322" s="4"/>
      <c r="DK322" s="4"/>
      <c r="DL322" s="4"/>
      <c r="DM322" s="4"/>
      <c r="DN322" s="10"/>
      <c r="DO322" s="4"/>
      <c r="DP322" s="4"/>
      <c r="DQ322" s="4"/>
      <c r="DR322" s="4"/>
      <c r="DS322" s="4"/>
      <c r="DT322" s="4"/>
      <c r="DU322" s="10"/>
      <c r="DV322" s="4">
        <v>1</v>
      </c>
      <c r="DW322" s="4"/>
      <c r="DX322" s="4"/>
      <c r="DY322" s="4"/>
      <c r="EA322" s="4"/>
      <c r="EB322" s="6"/>
      <c r="EC322" s="4"/>
      <c r="ED322" s="11"/>
      <c r="EH322" s="11"/>
      <c r="EI322" s="19"/>
      <c r="EJ322" s="4"/>
      <c r="EL322" s="4"/>
      <c r="ER322" s="4"/>
      <c r="FE322" s="6"/>
      <c r="FO322" s="19"/>
      <c r="FV322" s="6"/>
      <c r="GF322" s="19"/>
    </row>
    <row r="323" spans="1:188" x14ac:dyDescent="0.2">
      <c r="A323" s="14">
        <v>39915</v>
      </c>
      <c r="D323" s="4">
        <v>1</v>
      </c>
      <c r="E323" s="4">
        <v>1</v>
      </c>
      <c r="J323" s="4">
        <v>1</v>
      </c>
      <c r="M323" s="4">
        <v>1</v>
      </c>
      <c r="R323" s="4">
        <v>1</v>
      </c>
      <c r="T323" s="4">
        <v>1</v>
      </c>
      <c r="U323" s="4">
        <v>1</v>
      </c>
      <c r="V323" s="4">
        <v>1</v>
      </c>
      <c r="Z323" s="4">
        <v>1</v>
      </c>
      <c r="AB323" s="7"/>
      <c r="AC323" s="10"/>
      <c r="BE323" s="4">
        <v>1</v>
      </c>
      <c r="BQ323" s="4">
        <v>1</v>
      </c>
      <c r="BT323" s="4"/>
      <c r="BY323" s="10"/>
      <c r="CJ323" s="7"/>
      <c r="CM323" s="4"/>
      <c r="CQ323" s="4">
        <v>1</v>
      </c>
      <c r="CR323" s="10"/>
      <c r="DB323" s="11"/>
      <c r="DE323" s="4"/>
      <c r="DG323" s="4"/>
      <c r="DH323" s="4"/>
      <c r="DI323" s="4"/>
      <c r="DJ323" s="4"/>
      <c r="DK323" s="4"/>
      <c r="DL323" s="4"/>
      <c r="DM323" s="4"/>
      <c r="DN323" s="10"/>
      <c r="DO323" s="4"/>
      <c r="DP323" s="4"/>
      <c r="DQ323" s="4"/>
      <c r="DR323" s="4"/>
      <c r="DS323" s="4"/>
      <c r="DT323" s="4"/>
      <c r="DU323" s="10"/>
      <c r="DV323" s="4"/>
      <c r="DW323" s="4"/>
      <c r="DX323" s="4"/>
      <c r="DY323" s="4">
        <v>1</v>
      </c>
      <c r="EA323" s="4"/>
      <c r="EB323" s="6"/>
      <c r="EC323" s="4"/>
      <c r="ED323" s="11"/>
      <c r="EH323" s="11"/>
      <c r="EI323" s="19"/>
      <c r="EJ323" s="4"/>
      <c r="EL323" s="4"/>
      <c r="ER323" s="4"/>
      <c r="FE323" s="6"/>
      <c r="FO323" s="19"/>
      <c r="FV323" s="6"/>
      <c r="GF323" s="19"/>
    </row>
    <row r="324" spans="1:188" x14ac:dyDescent="0.2">
      <c r="A324" s="14">
        <v>39922</v>
      </c>
      <c r="D324" s="4">
        <v>1</v>
      </c>
      <c r="E324" s="4">
        <v>1</v>
      </c>
      <c r="J324" s="4">
        <v>1</v>
      </c>
      <c r="K324" s="4">
        <v>1</v>
      </c>
      <c r="M324" s="4">
        <v>1</v>
      </c>
      <c r="T324" s="4">
        <v>1</v>
      </c>
      <c r="U324" s="4">
        <v>1</v>
      </c>
      <c r="V324" s="4">
        <v>1</v>
      </c>
      <c r="Z324" s="4">
        <v>1</v>
      </c>
      <c r="AB324" s="7"/>
      <c r="AC324" s="10"/>
      <c r="BE324" s="4">
        <v>1</v>
      </c>
      <c r="BQ324" s="4">
        <v>1</v>
      </c>
      <c r="BT324" s="4"/>
      <c r="BY324" s="10"/>
      <c r="CB324" s="4">
        <v>1</v>
      </c>
      <c r="CJ324" s="7"/>
      <c r="CM324" s="4"/>
      <c r="CQ324" s="4">
        <v>1</v>
      </c>
      <c r="CR324" s="10"/>
      <c r="CZ324" s="4">
        <v>1</v>
      </c>
      <c r="DB324" s="11"/>
      <c r="DE324" s="4"/>
      <c r="DG324" s="4"/>
      <c r="DH324" s="4"/>
      <c r="DI324" s="4"/>
      <c r="DJ324" s="4"/>
      <c r="DK324" s="4"/>
      <c r="DL324" s="4"/>
      <c r="DM324" s="4"/>
      <c r="DN324" s="10"/>
      <c r="DO324" s="4"/>
      <c r="DP324" s="4"/>
      <c r="DQ324" s="4"/>
      <c r="DR324" s="4"/>
      <c r="DS324" s="4"/>
      <c r="DT324" s="4"/>
      <c r="DU324" s="10"/>
      <c r="DV324" s="4">
        <v>1</v>
      </c>
      <c r="DW324" s="4"/>
      <c r="DX324" s="4"/>
      <c r="DY324" s="4"/>
      <c r="EA324" s="4"/>
      <c r="EB324" s="6"/>
      <c r="EC324" s="4"/>
      <c r="ED324" s="11"/>
      <c r="EH324" s="11"/>
      <c r="EI324" s="19"/>
      <c r="EJ324" s="4"/>
      <c r="EL324" s="4"/>
      <c r="ER324" s="4"/>
      <c r="FE324" s="6"/>
      <c r="FO324" s="19"/>
      <c r="FV324" s="6"/>
      <c r="GF324" s="19"/>
    </row>
    <row r="325" spans="1:188" x14ac:dyDescent="0.2">
      <c r="A325" s="14">
        <v>39929</v>
      </c>
      <c r="D325" s="4">
        <v>1</v>
      </c>
      <c r="E325" s="4">
        <v>1</v>
      </c>
      <c r="J325" s="4">
        <v>1</v>
      </c>
      <c r="K325" s="4">
        <v>1</v>
      </c>
      <c r="V325" s="4">
        <v>1</v>
      </c>
      <c r="Z325" s="4">
        <v>1</v>
      </c>
      <c r="AB325" s="7"/>
      <c r="AC325" s="10"/>
      <c r="BE325" s="4">
        <v>1</v>
      </c>
      <c r="BT325" s="4"/>
      <c r="BY325" s="10"/>
      <c r="CB325" s="4">
        <v>1</v>
      </c>
      <c r="CJ325" s="7"/>
      <c r="CM325" s="4"/>
      <c r="CQ325" s="4">
        <v>1</v>
      </c>
      <c r="CR325" s="10"/>
      <c r="DB325" s="11"/>
      <c r="DE325" s="4"/>
      <c r="DG325" s="4"/>
      <c r="DH325" s="4"/>
      <c r="DI325" s="4"/>
      <c r="DJ325" s="4"/>
      <c r="DK325" s="4"/>
      <c r="DL325" s="4"/>
      <c r="DM325" s="4"/>
      <c r="DN325" s="10"/>
      <c r="DO325" s="4"/>
      <c r="DP325" s="4"/>
      <c r="DQ325" s="4"/>
      <c r="DR325" s="4"/>
      <c r="DS325" s="4"/>
      <c r="DT325" s="4"/>
      <c r="DU325" s="10"/>
      <c r="DV325" s="4"/>
      <c r="DW325" s="4"/>
      <c r="DX325" s="4"/>
      <c r="DY325" s="4">
        <v>1</v>
      </c>
      <c r="EA325" s="4"/>
      <c r="EB325" s="6"/>
      <c r="EC325" s="4"/>
      <c r="ED325" s="11"/>
      <c r="EH325" s="11"/>
      <c r="EI325" s="19"/>
      <c r="EJ325" s="4"/>
      <c r="EL325" s="4"/>
      <c r="ER325" s="4"/>
      <c r="FE325" s="6"/>
      <c r="FO325" s="19"/>
      <c r="FV325" s="6"/>
      <c r="GF325" s="19"/>
    </row>
    <row r="326" spans="1:188" x14ac:dyDescent="0.2">
      <c r="A326" s="14">
        <v>39936</v>
      </c>
      <c r="D326" s="4">
        <v>1</v>
      </c>
      <c r="J326" s="4">
        <v>1</v>
      </c>
      <c r="K326" s="4">
        <v>1</v>
      </c>
      <c r="M326" s="4">
        <v>1</v>
      </c>
      <c r="T326" s="4">
        <v>1</v>
      </c>
      <c r="Z326" s="4">
        <v>1</v>
      </c>
      <c r="AB326" s="7"/>
      <c r="AC326" s="10"/>
      <c r="BQ326" s="4">
        <v>1</v>
      </c>
      <c r="BT326" s="4"/>
      <c r="BY326" s="10"/>
      <c r="CB326" s="4">
        <v>1</v>
      </c>
      <c r="CE326" s="4">
        <v>1</v>
      </c>
      <c r="CJ326" s="7"/>
      <c r="CM326" s="4"/>
      <c r="CR326" s="10"/>
      <c r="CZ326" s="4">
        <v>1</v>
      </c>
      <c r="DB326" s="11"/>
      <c r="DE326" s="4"/>
      <c r="DG326" s="4"/>
      <c r="DH326" s="4"/>
      <c r="DI326" s="4"/>
      <c r="DJ326" s="4"/>
      <c r="DK326" s="4"/>
      <c r="DL326" s="4"/>
      <c r="DM326" s="4"/>
      <c r="DN326" s="10"/>
      <c r="DO326" s="4"/>
      <c r="DP326" s="4"/>
      <c r="DQ326" s="4"/>
      <c r="DR326" s="4"/>
      <c r="DS326" s="4"/>
      <c r="DT326" s="4"/>
      <c r="DU326" s="10"/>
      <c r="DV326" s="4">
        <v>1</v>
      </c>
      <c r="DW326" s="4"/>
      <c r="DX326" s="4"/>
      <c r="DY326" s="4"/>
      <c r="EA326" s="4"/>
      <c r="EB326" s="6"/>
      <c r="EC326" s="4"/>
      <c r="ED326" s="11"/>
      <c r="EH326" s="11"/>
      <c r="EI326" s="19"/>
      <c r="EJ326" s="4"/>
      <c r="EL326" s="4"/>
      <c r="ER326" s="4"/>
      <c r="FE326" s="6"/>
      <c r="FO326" s="19"/>
      <c r="FV326" s="6"/>
      <c r="GF326" s="19"/>
    </row>
    <row r="327" spans="1:188" x14ac:dyDescent="0.2">
      <c r="A327" s="14">
        <v>39943</v>
      </c>
      <c r="D327" s="4">
        <v>1</v>
      </c>
      <c r="E327" s="4">
        <v>1</v>
      </c>
      <c r="J327" s="4">
        <v>1</v>
      </c>
      <c r="M327" s="4">
        <v>1</v>
      </c>
      <c r="T327" s="4">
        <v>1</v>
      </c>
      <c r="U327" s="4">
        <v>1</v>
      </c>
      <c r="V327" s="4">
        <v>1</v>
      </c>
      <c r="Z327" s="4">
        <v>1</v>
      </c>
      <c r="AB327" s="7"/>
      <c r="AC327" s="10"/>
      <c r="AV327" s="4">
        <v>1</v>
      </c>
      <c r="BE327" s="4">
        <v>1</v>
      </c>
      <c r="BQ327" s="4">
        <v>1</v>
      </c>
      <c r="BT327" s="4"/>
      <c r="BY327" s="10"/>
      <c r="CJ327" s="7"/>
      <c r="CM327" s="4"/>
      <c r="CR327" s="10"/>
      <c r="DB327" s="11"/>
      <c r="DE327" s="4"/>
      <c r="DG327" s="4"/>
      <c r="DH327" s="4"/>
      <c r="DI327" s="4"/>
      <c r="DJ327" s="4"/>
      <c r="DK327" s="4"/>
      <c r="DL327" s="4"/>
      <c r="DM327" s="4"/>
      <c r="DN327" s="10"/>
      <c r="DO327" s="4"/>
      <c r="DP327" s="4"/>
      <c r="DQ327" s="4"/>
      <c r="DR327" s="4"/>
      <c r="DS327" s="4"/>
      <c r="DT327" s="4"/>
      <c r="DU327" s="10"/>
      <c r="DV327" s="4">
        <v>1</v>
      </c>
      <c r="DW327" s="4"/>
      <c r="DX327" s="4"/>
      <c r="DY327" s="4">
        <v>1</v>
      </c>
      <c r="EA327" s="4"/>
      <c r="EB327" s="6"/>
      <c r="EC327" s="4"/>
      <c r="ED327" s="11"/>
      <c r="EH327" s="11"/>
      <c r="EI327" s="19"/>
      <c r="EJ327" s="4"/>
      <c r="EL327" s="4"/>
      <c r="ER327" s="4"/>
      <c r="FE327" s="6"/>
      <c r="FO327" s="19"/>
      <c r="FV327" s="6"/>
      <c r="GF327" s="19"/>
    </row>
    <row r="328" spans="1:188" x14ac:dyDescent="0.2">
      <c r="A328" s="14">
        <v>39950</v>
      </c>
      <c r="D328" s="4">
        <v>1</v>
      </c>
      <c r="E328" s="4">
        <v>1</v>
      </c>
      <c r="J328" s="4">
        <v>1</v>
      </c>
      <c r="V328" s="4">
        <v>1</v>
      </c>
      <c r="Z328" s="4">
        <v>1</v>
      </c>
      <c r="AB328" s="7"/>
      <c r="AC328" s="10"/>
      <c r="BQ328" s="4">
        <v>1</v>
      </c>
      <c r="BT328" s="4"/>
      <c r="BY328" s="10"/>
      <c r="CB328" s="4">
        <v>1</v>
      </c>
      <c r="CJ328" s="7"/>
      <c r="CM328" s="4"/>
      <c r="CR328" s="10"/>
      <c r="CZ328" s="4">
        <v>1</v>
      </c>
      <c r="DB328" s="11"/>
      <c r="DE328" s="4"/>
      <c r="DG328" s="4"/>
      <c r="DH328" s="4"/>
      <c r="DI328" s="4"/>
      <c r="DJ328" s="4"/>
      <c r="DK328" s="4"/>
      <c r="DL328" s="4"/>
      <c r="DM328" s="4"/>
      <c r="DN328" s="10"/>
      <c r="DO328" s="4"/>
      <c r="DP328" s="4"/>
      <c r="DQ328" s="4"/>
      <c r="DR328" s="4"/>
      <c r="DS328" s="4"/>
      <c r="DT328" s="4"/>
      <c r="DU328" s="10"/>
      <c r="DV328" s="4">
        <v>1</v>
      </c>
      <c r="DW328" s="4"/>
      <c r="DX328" s="4"/>
      <c r="DY328" s="4"/>
      <c r="EA328" s="4"/>
      <c r="EB328" s="6"/>
      <c r="EC328" s="4"/>
      <c r="ED328" s="11"/>
      <c r="EH328" s="11"/>
      <c r="EI328" s="19"/>
      <c r="EJ328" s="4"/>
      <c r="EL328" s="4"/>
      <c r="ER328" s="4"/>
      <c r="FE328" s="6"/>
      <c r="FO328" s="19"/>
      <c r="FV328" s="6"/>
      <c r="GF328" s="19"/>
    </row>
    <row r="329" spans="1:188" x14ac:dyDescent="0.2">
      <c r="A329" s="14">
        <v>39957</v>
      </c>
      <c r="D329" s="4">
        <v>1</v>
      </c>
      <c r="E329" s="4">
        <v>1</v>
      </c>
      <c r="J329" s="4">
        <v>1</v>
      </c>
      <c r="K329" s="4">
        <v>1</v>
      </c>
      <c r="T329" s="4">
        <v>1</v>
      </c>
      <c r="V329" s="4">
        <v>1</v>
      </c>
      <c r="Z329" s="4">
        <v>1</v>
      </c>
      <c r="AB329" s="7"/>
      <c r="AC329" s="10"/>
      <c r="BT329" s="4"/>
      <c r="BY329" s="10"/>
      <c r="CB329" s="4">
        <v>1</v>
      </c>
      <c r="CE329" s="4">
        <v>1</v>
      </c>
      <c r="CJ329" s="7"/>
      <c r="CM329" s="4"/>
      <c r="CQ329" s="4">
        <v>1</v>
      </c>
      <c r="CR329" s="10"/>
      <c r="DB329" s="11"/>
      <c r="DE329" s="4"/>
      <c r="DG329" s="4"/>
      <c r="DH329" s="4"/>
      <c r="DI329" s="4"/>
      <c r="DJ329" s="4"/>
      <c r="DK329" s="4"/>
      <c r="DL329" s="4"/>
      <c r="DM329" s="4"/>
      <c r="DN329" s="10"/>
      <c r="DO329" s="4"/>
      <c r="DP329" s="4"/>
      <c r="DQ329" s="4"/>
      <c r="DR329" s="4"/>
      <c r="DS329" s="4"/>
      <c r="DT329" s="4"/>
      <c r="DU329" s="10"/>
      <c r="DV329" s="4"/>
      <c r="DW329" s="4"/>
      <c r="DX329" s="4"/>
      <c r="DY329" s="4">
        <v>1</v>
      </c>
      <c r="EA329" s="4"/>
      <c r="EB329" s="6"/>
      <c r="EC329" s="4"/>
      <c r="ED329" s="11"/>
      <c r="EH329" s="11"/>
      <c r="EI329" s="19"/>
      <c r="EJ329" s="4"/>
      <c r="EL329" s="4"/>
      <c r="ER329" s="4"/>
      <c r="FE329" s="6"/>
      <c r="FO329" s="19"/>
      <c r="FV329" s="6"/>
      <c r="GF329" s="19"/>
    </row>
    <row r="330" spans="1:188" x14ac:dyDescent="0.2">
      <c r="A330" s="14">
        <v>39964</v>
      </c>
      <c r="D330" s="4">
        <v>1</v>
      </c>
      <c r="E330" s="4">
        <v>1</v>
      </c>
      <c r="J330" s="4">
        <v>1</v>
      </c>
      <c r="M330" s="4">
        <v>1</v>
      </c>
      <c r="T330" s="4">
        <v>1</v>
      </c>
      <c r="U330" s="4">
        <v>1</v>
      </c>
      <c r="V330" s="4">
        <v>1</v>
      </c>
      <c r="W330" s="4">
        <v>1</v>
      </c>
      <c r="Z330" s="4">
        <v>1</v>
      </c>
      <c r="AB330" s="7"/>
      <c r="AC330" s="10"/>
      <c r="AN330" s="4">
        <v>1</v>
      </c>
      <c r="AV330" s="4">
        <v>1</v>
      </c>
      <c r="BQ330" s="4">
        <v>1</v>
      </c>
      <c r="BT330" s="4"/>
      <c r="BY330" s="10"/>
      <c r="CJ330" s="7"/>
      <c r="CM330" s="4"/>
      <c r="CR330" s="10"/>
      <c r="CZ330" s="4">
        <v>1</v>
      </c>
      <c r="DB330" s="11"/>
      <c r="DE330" s="4"/>
      <c r="DG330" s="4"/>
      <c r="DH330" s="4"/>
      <c r="DI330" s="4"/>
      <c r="DJ330" s="4"/>
      <c r="DK330" s="4"/>
      <c r="DL330" s="4"/>
      <c r="DM330" s="4"/>
      <c r="DN330" s="10"/>
      <c r="DO330" s="4"/>
      <c r="DP330" s="4"/>
      <c r="DQ330" s="4">
        <v>1</v>
      </c>
      <c r="DR330" s="4"/>
      <c r="DS330" s="4"/>
      <c r="DT330" s="4"/>
      <c r="DU330" s="10"/>
      <c r="DV330" s="4">
        <v>1</v>
      </c>
      <c r="DW330" s="4"/>
      <c r="DX330" s="4"/>
      <c r="DY330" s="4"/>
      <c r="EA330" s="4"/>
      <c r="EB330" s="6"/>
      <c r="EC330" s="4"/>
      <c r="ED330" s="11"/>
      <c r="EH330" s="11"/>
      <c r="EI330" s="19"/>
      <c r="EJ330" s="4"/>
      <c r="EL330" s="4"/>
      <c r="ER330" s="4"/>
      <c r="FE330" s="6"/>
      <c r="FO330" s="19"/>
      <c r="FV330" s="6"/>
      <c r="GF330" s="19"/>
    </row>
    <row r="331" spans="1:188" x14ac:dyDescent="0.2">
      <c r="A331" s="14">
        <v>39971</v>
      </c>
      <c r="D331" s="4">
        <v>1</v>
      </c>
      <c r="E331" s="4">
        <v>1</v>
      </c>
      <c r="J331" s="4">
        <v>1</v>
      </c>
      <c r="T331" s="4">
        <v>1</v>
      </c>
      <c r="V331" s="4">
        <v>1</v>
      </c>
      <c r="Z331" s="4">
        <v>1</v>
      </c>
      <c r="AB331" s="7"/>
      <c r="AC331" s="10"/>
      <c r="BT331" s="4"/>
      <c r="BY331" s="10"/>
      <c r="CB331" s="4">
        <v>1</v>
      </c>
      <c r="CE331" s="4">
        <v>1</v>
      </c>
      <c r="CJ331" s="7"/>
      <c r="CM331" s="4"/>
      <c r="CQ331" s="4">
        <v>1</v>
      </c>
      <c r="CR331" s="10"/>
      <c r="DB331" s="11"/>
      <c r="DE331" s="4"/>
      <c r="DG331" s="4"/>
      <c r="DH331" s="4"/>
      <c r="DI331" s="4"/>
      <c r="DJ331" s="4"/>
      <c r="DK331" s="4"/>
      <c r="DL331" s="4"/>
      <c r="DM331" s="4"/>
      <c r="DN331" s="10"/>
      <c r="DO331" s="4"/>
      <c r="DP331" s="4"/>
      <c r="DQ331" s="4"/>
      <c r="DR331" s="4"/>
      <c r="DS331" s="4"/>
      <c r="DT331" s="4"/>
      <c r="DU331" s="10"/>
      <c r="DV331" s="4"/>
      <c r="DW331" s="4"/>
      <c r="DX331" s="4"/>
      <c r="DY331" s="4">
        <v>1</v>
      </c>
      <c r="EA331" s="4"/>
      <c r="EB331" s="6"/>
      <c r="EC331" s="4"/>
      <c r="ED331" s="11"/>
      <c r="EH331" s="11"/>
      <c r="EI331" s="19"/>
      <c r="EJ331" s="4"/>
      <c r="EL331" s="4"/>
      <c r="ER331" s="4"/>
      <c r="FE331" s="6"/>
      <c r="FO331" s="19"/>
      <c r="FV331" s="6"/>
      <c r="GF331" s="19"/>
    </row>
    <row r="332" spans="1:188" x14ac:dyDescent="0.2">
      <c r="A332" s="14">
        <v>39978</v>
      </c>
      <c r="D332" s="4">
        <v>1</v>
      </c>
      <c r="E332" s="4">
        <v>1</v>
      </c>
      <c r="J332" s="4">
        <v>1</v>
      </c>
      <c r="V332" s="4">
        <v>1</v>
      </c>
      <c r="Z332" s="4">
        <v>1</v>
      </c>
      <c r="AB332" s="7"/>
      <c r="AC332" s="10"/>
      <c r="BT332" s="4"/>
      <c r="BY332" s="10"/>
      <c r="CB332" s="4">
        <v>1</v>
      </c>
      <c r="CE332" s="4">
        <v>1</v>
      </c>
      <c r="CJ332" s="7"/>
      <c r="CM332" s="4"/>
      <c r="CR332" s="10"/>
      <c r="CZ332" s="4">
        <v>1</v>
      </c>
      <c r="DB332" s="11"/>
      <c r="DE332" s="4"/>
      <c r="DG332" s="4"/>
      <c r="DH332" s="4"/>
      <c r="DI332" s="4"/>
      <c r="DJ332" s="4"/>
      <c r="DK332" s="4"/>
      <c r="DL332" s="4"/>
      <c r="DM332" s="4"/>
      <c r="DN332" s="10"/>
      <c r="DO332" s="4"/>
      <c r="DP332" s="4"/>
      <c r="DQ332" s="4"/>
      <c r="DR332" s="4"/>
      <c r="DS332" s="4"/>
      <c r="DT332" s="4"/>
      <c r="DU332" s="10"/>
      <c r="DV332" s="4">
        <v>1</v>
      </c>
      <c r="DW332" s="4"/>
      <c r="DX332" s="4"/>
      <c r="DY332" s="4"/>
      <c r="EA332" s="4"/>
      <c r="EB332" s="6"/>
      <c r="EC332" s="4"/>
      <c r="ED332" s="11"/>
      <c r="EH332" s="11"/>
      <c r="EI332" s="19"/>
      <c r="EJ332" s="4"/>
      <c r="EL332" s="4"/>
      <c r="ER332" s="4"/>
      <c r="FE332" s="6"/>
      <c r="FO332" s="19"/>
      <c r="FV332" s="6"/>
      <c r="GF332" s="19"/>
    </row>
    <row r="333" spans="1:188" x14ac:dyDescent="0.2">
      <c r="A333" s="14">
        <v>39985</v>
      </c>
      <c r="D333" s="4">
        <v>1</v>
      </c>
      <c r="E333" s="4">
        <v>1</v>
      </c>
      <c r="J333" s="4">
        <v>1</v>
      </c>
      <c r="V333" s="4">
        <v>1</v>
      </c>
      <c r="Z333" s="4">
        <v>1</v>
      </c>
      <c r="AB333" s="7"/>
      <c r="AC333" s="10"/>
      <c r="BE333" s="4">
        <v>1</v>
      </c>
      <c r="BT333" s="4"/>
      <c r="BY333" s="10"/>
      <c r="CB333" s="4">
        <v>1</v>
      </c>
      <c r="CJ333" s="7"/>
      <c r="CM333" s="4"/>
      <c r="CQ333" s="4">
        <v>1</v>
      </c>
      <c r="CR333" s="10"/>
      <c r="DB333" s="11"/>
      <c r="DE333" s="4"/>
      <c r="DG333" s="4"/>
      <c r="DH333" s="4"/>
      <c r="DI333" s="4"/>
      <c r="DJ333" s="4"/>
      <c r="DK333" s="4"/>
      <c r="DL333" s="4"/>
      <c r="DM333" s="4"/>
      <c r="DN333" s="10"/>
      <c r="DO333" s="4"/>
      <c r="DP333" s="4"/>
      <c r="DQ333" s="4"/>
      <c r="DR333" s="4"/>
      <c r="DS333" s="4"/>
      <c r="DT333" s="4"/>
      <c r="DU333" s="10"/>
      <c r="DV333" s="4"/>
      <c r="DW333" s="4"/>
      <c r="DX333" s="4"/>
      <c r="DY333" s="4">
        <v>1</v>
      </c>
      <c r="EA333" s="4"/>
      <c r="EB333" s="6"/>
      <c r="EC333" s="4"/>
      <c r="ED333" s="11"/>
      <c r="EH333" s="11"/>
      <c r="EI333" s="19"/>
      <c r="EJ333" s="4"/>
      <c r="EL333" s="4"/>
      <c r="ER333" s="4"/>
      <c r="FE333" s="6"/>
      <c r="FO333" s="19"/>
      <c r="FV333" s="6"/>
      <c r="GF333" s="19"/>
    </row>
    <row r="334" spans="1:188" x14ac:dyDescent="0.2">
      <c r="A334" s="14">
        <v>39992</v>
      </c>
      <c r="D334" s="4">
        <v>1</v>
      </c>
      <c r="E334" s="4">
        <v>1</v>
      </c>
      <c r="J334" s="4">
        <v>1</v>
      </c>
      <c r="K334" s="4">
        <v>1</v>
      </c>
      <c r="N334" s="4">
        <v>1</v>
      </c>
      <c r="U334" s="4">
        <v>1</v>
      </c>
      <c r="V334" s="4">
        <v>1</v>
      </c>
      <c r="Z334" s="4">
        <v>1</v>
      </c>
      <c r="AB334" s="7"/>
      <c r="AC334" s="10"/>
      <c r="AV334" s="4">
        <v>1</v>
      </c>
      <c r="BQ334" s="4">
        <v>1</v>
      </c>
      <c r="BT334" s="4"/>
      <c r="BY334" s="10"/>
      <c r="CJ334" s="7"/>
      <c r="CM334" s="4"/>
      <c r="CR334" s="10"/>
      <c r="CZ334" s="4">
        <v>1</v>
      </c>
      <c r="DB334" s="11"/>
      <c r="DE334" s="4"/>
      <c r="DG334" s="4"/>
      <c r="DH334" s="4"/>
      <c r="DI334" s="4"/>
      <c r="DJ334" s="4"/>
      <c r="DK334" s="4"/>
      <c r="DL334" s="4"/>
      <c r="DM334" s="4"/>
      <c r="DN334" s="10"/>
      <c r="DO334" s="4"/>
      <c r="DP334" s="4"/>
      <c r="DQ334" s="4"/>
      <c r="DR334" s="4"/>
      <c r="DS334" s="4"/>
      <c r="DT334" s="4"/>
      <c r="DU334" s="10"/>
      <c r="DV334" s="4">
        <v>1</v>
      </c>
      <c r="DW334" s="4"/>
      <c r="DX334" s="4"/>
      <c r="DY334" s="4"/>
      <c r="EA334" s="4"/>
      <c r="EB334" s="6"/>
      <c r="EC334" s="4"/>
      <c r="ED334" s="11"/>
      <c r="EH334" s="11"/>
      <c r="EI334" s="19"/>
      <c r="EJ334" s="4"/>
      <c r="EL334" s="4"/>
      <c r="ER334" s="4"/>
      <c r="FE334" s="6"/>
      <c r="FO334" s="19"/>
      <c r="FV334" s="6"/>
      <c r="GF334" s="19"/>
    </row>
    <row r="335" spans="1:188" x14ac:dyDescent="0.2">
      <c r="A335" s="14">
        <v>39999</v>
      </c>
      <c r="D335" s="4">
        <v>1</v>
      </c>
      <c r="E335" s="4">
        <v>1</v>
      </c>
      <c r="J335" s="4">
        <v>1</v>
      </c>
      <c r="K335" s="4">
        <v>1</v>
      </c>
      <c r="T335" s="4">
        <v>1</v>
      </c>
      <c r="U335" s="4">
        <v>1</v>
      </c>
      <c r="Z335" s="4">
        <v>1</v>
      </c>
      <c r="AB335" s="7"/>
      <c r="AC335" s="10"/>
      <c r="BE335" s="4">
        <v>1</v>
      </c>
      <c r="BT335" s="4"/>
      <c r="BY335" s="10"/>
      <c r="CB335" s="4">
        <v>1</v>
      </c>
      <c r="CJ335" s="7"/>
      <c r="CM335" s="4"/>
      <c r="CQ335" s="4">
        <v>1</v>
      </c>
      <c r="CR335" s="10"/>
      <c r="DB335" s="11"/>
      <c r="DE335" s="4"/>
      <c r="DG335" s="4"/>
      <c r="DH335" s="4"/>
      <c r="DI335" s="4"/>
      <c r="DJ335" s="4"/>
      <c r="DK335" s="4"/>
      <c r="DL335" s="4"/>
      <c r="DM335" s="4"/>
      <c r="DN335" s="10"/>
      <c r="DO335" s="4"/>
      <c r="DP335" s="4"/>
      <c r="DQ335" s="4"/>
      <c r="DR335" s="4"/>
      <c r="DS335" s="4"/>
      <c r="DT335" s="4"/>
      <c r="DU335" s="10"/>
      <c r="DV335" s="4"/>
      <c r="DW335" s="4"/>
      <c r="DX335" s="4"/>
      <c r="DY335" s="4">
        <v>1</v>
      </c>
      <c r="EA335" s="4"/>
      <c r="EB335" s="6"/>
      <c r="EC335" s="4"/>
      <c r="ED335" s="11"/>
      <c r="EH335" s="11"/>
      <c r="EI335" s="19"/>
      <c r="EJ335" s="4"/>
      <c r="EL335" s="4"/>
      <c r="ER335" s="4"/>
      <c r="FE335" s="6"/>
      <c r="FO335" s="19"/>
      <c r="FV335" s="6"/>
      <c r="GF335" s="19"/>
    </row>
    <row r="336" spans="1:188" x14ac:dyDescent="0.2">
      <c r="A336" s="14">
        <v>40006</v>
      </c>
      <c r="E336" s="4">
        <v>1</v>
      </c>
      <c r="J336" s="4">
        <v>1</v>
      </c>
      <c r="M336" s="4">
        <v>1</v>
      </c>
      <c r="R336" s="4">
        <v>1</v>
      </c>
      <c r="V336" s="4">
        <v>1</v>
      </c>
      <c r="Z336" s="4">
        <v>1</v>
      </c>
      <c r="AB336" s="7"/>
      <c r="AC336" s="10"/>
      <c r="BE336" s="4">
        <v>1</v>
      </c>
      <c r="BQ336" s="4">
        <v>1</v>
      </c>
      <c r="BT336" s="4"/>
      <c r="BY336" s="10"/>
      <c r="CJ336" s="7"/>
      <c r="CM336" s="4"/>
      <c r="CR336" s="10"/>
      <c r="CZ336" s="4">
        <v>1</v>
      </c>
      <c r="DB336" s="11"/>
      <c r="DE336" s="4"/>
      <c r="DG336" s="4"/>
      <c r="DH336" s="4"/>
      <c r="DI336" s="4"/>
      <c r="DJ336" s="4"/>
      <c r="DK336" s="4"/>
      <c r="DL336" s="4"/>
      <c r="DM336" s="4"/>
      <c r="DN336" s="10"/>
      <c r="DO336" s="4"/>
      <c r="DP336" s="4"/>
      <c r="DQ336" s="4"/>
      <c r="DR336" s="4"/>
      <c r="DS336" s="4"/>
      <c r="DT336" s="4"/>
      <c r="DU336" s="10"/>
      <c r="DV336" s="4">
        <v>1</v>
      </c>
      <c r="DW336" s="4"/>
      <c r="DX336" s="4"/>
      <c r="DY336" s="4"/>
      <c r="EA336" s="4"/>
      <c r="EB336" s="6"/>
      <c r="EC336" s="4"/>
      <c r="ED336" s="11"/>
      <c r="EH336" s="11"/>
      <c r="EI336" s="19"/>
      <c r="EJ336" s="4"/>
      <c r="EL336" s="4"/>
      <c r="ER336" s="4"/>
      <c r="FE336" s="6"/>
      <c r="FO336" s="19"/>
      <c r="FV336" s="6"/>
      <c r="GF336" s="19"/>
    </row>
    <row r="337" spans="1:188" x14ac:dyDescent="0.2">
      <c r="A337" s="14">
        <v>40013</v>
      </c>
      <c r="D337" s="4">
        <v>1</v>
      </c>
      <c r="E337" s="4">
        <v>1</v>
      </c>
      <c r="J337" s="4">
        <v>1</v>
      </c>
      <c r="T337" s="4">
        <v>1</v>
      </c>
      <c r="Z337" s="4">
        <v>1</v>
      </c>
      <c r="AB337" s="7"/>
      <c r="AC337" s="10"/>
      <c r="AV337" s="4">
        <v>1</v>
      </c>
      <c r="BE337" s="4">
        <v>1</v>
      </c>
      <c r="BT337" s="4"/>
      <c r="BY337" s="10"/>
      <c r="CJ337" s="7"/>
      <c r="CM337" s="4"/>
      <c r="CR337" s="10"/>
      <c r="CZ337" s="4">
        <v>1</v>
      </c>
      <c r="DB337" s="11"/>
      <c r="DE337" s="4"/>
      <c r="DG337" s="4"/>
      <c r="DH337" s="4"/>
      <c r="DI337" s="4"/>
      <c r="DJ337" s="4"/>
      <c r="DK337" s="4"/>
      <c r="DL337" s="4"/>
      <c r="DM337" s="4"/>
      <c r="DN337" s="10"/>
      <c r="DO337" s="4"/>
      <c r="DP337" s="4"/>
      <c r="DQ337" s="4">
        <v>1</v>
      </c>
      <c r="DR337" s="4"/>
      <c r="DS337" s="4"/>
      <c r="DT337" s="4"/>
      <c r="DU337" s="10"/>
      <c r="DV337" s="4"/>
      <c r="DW337" s="4"/>
      <c r="DX337" s="4"/>
      <c r="DY337" s="4"/>
      <c r="EA337" s="4"/>
      <c r="EB337" s="6"/>
      <c r="EC337" s="4"/>
      <c r="ED337" s="11"/>
      <c r="EH337" s="11"/>
      <c r="EI337" s="19"/>
      <c r="EJ337" s="4"/>
      <c r="EL337" s="4"/>
      <c r="ER337" s="4"/>
      <c r="FE337" s="6"/>
      <c r="FO337" s="19"/>
      <c r="FV337" s="6"/>
      <c r="GF337" s="19"/>
    </row>
    <row r="338" spans="1:188" x14ac:dyDescent="0.2">
      <c r="A338" s="14">
        <v>40020</v>
      </c>
      <c r="D338" s="4">
        <v>1</v>
      </c>
      <c r="E338" s="4">
        <v>1</v>
      </c>
      <c r="J338" s="4">
        <v>1</v>
      </c>
      <c r="R338" s="4">
        <v>1</v>
      </c>
      <c r="T338" s="4">
        <v>1</v>
      </c>
      <c r="Z338" s="4">
        <v>1</v>
      </c>
      <c r="AB338" s="7"/>
      <c r="AC338" s="10"/>
      <c r="BQ338" s="4">
        <v>1</v>
      </c>
      <c r="BT338" s="4"/>
      <c r="BY338" s="10"/>
      <c r="CB338" s="4">
        <v>1</v>
      </c>
      <c r="CJ338" s="7"/>
      <c r="CM338" s="4"/>
      <c r="CR338" s="10"/>
      <c r="CZ338" s="4">
        <v>1</v>
      </c>
      <c r="DB338" s="11"/>
      <c r="DE338" s="4"/>
      <c r="DG338" s="4"/>
      <c r="DH338" s="4"/>
      <c r="DI338" s="4"/>
      <c r="DJ338" s="4"/>
      <c r="DK338" s="4"/>
      <c r="DL338" s="4"/>
      <c r="DM338" s="4"/>
      <c r="DN338" s="10"/>
      <c r="DO338" s="4"/>
      <c r="DP338" s="4"/>
      <c r="DQ338" s="4"/>
      <c r="DR338" s="4"/>
      <c r="DS338" s="4"/>
      <c r="DT338" s="4"/>
      <c r="DU338" s="10"/>
      <c r="DV338" s="4">
        <v>1</v>
      </c>
      <c r="DW338" s="4"/>
      <c r="DX338" s="4"/>
      <c r="DY338" s="4"/>
      <c r="EA338" s="4"/>
      <c r="EB338" s="6"/>
      <c r="EC338" s="4"/>
      <c r="ED338" s="11"/>
      <c r="EH338" s="11"/>
      <c r="EI338" s="19"/>
      <c r="EJ338" s="4"/>
      <c r="EL338" s="4"/>
      <c r="ER338" s="4"/>
      <c r="FE338" s="6"/>
      <c r="FO338" s="19"/>
      <c r="FV338" s="6"/>
      <c r="GF338" s="19"/>
    </row>
    <row r="339" spans="1:188" x14ac:dyDescent="0.2">
      <c r="A339" s="14">
        <v>40027</v>
      </c>
      <c r="D339" s="4">
        <v>1</v>
      </c>
      <c r="E339" s="4">
        <v>1</v>
      </c>
      <c r="J339" s="4">
        <v>1</v>
      </c>
      <c r="K339" s="4">
        <v>1</v>
      </c>
      <c r="R339" s="4">
        <v>1</v>
      </c>
      <c r="Z339" s="4">
        <v>1</v>
      </c>
      <c r="AB339" s="7"/>
      <c r="AC339" s="10"/>
      <c r="AV339" s="4">
        <v>1</v>
      </c>
      <c r="BE339" s="4">
        <v>1</v>
      </c>
      <c r="BT339" s="4"/>
      <c r="BY339" s="10"/>
      <c r="CJ339" s="7"/>
      <c r="CM339" s="4"/>
      <c r="CQ339" s="4">
        <v>1</v>
      </c>
      <c r="CR339" s="10"/>
      <c r="DB339" s="11"/>
      <c r="DE339" s="4"/>
      <c r="DG339" s="4"/>
      <c r="DH339" s="4"/>
      <c r="DI339" s="4"/>
      <c r="DJ339" s="4"/>
      <c r="DK339" s="4"/>
      <c r="DL339" s="4"/>
      <c r="DM339" s="4"/>
      <c r="DN339" s="10"/>
      <c r="DO339" s="4"/>
      <c r="DP339" s="4"/>
      <c r="DQ339" s="4"/>
      <c r="DR339" s="4"/>
      <c r="DS339" s="4"/>
      <c r="DT339" s="4"/>
      <c r="DU339" s="10"/>
      <c r="DV339" s="4"/>
      <c r="DW339" s="4"/>
      <c r="DX339" s="4"/>
      <c r="DY339" s="4">
        <v>1</v>
      </c>
      <c r="EA339" s="4"/>
      <c r="EB339" s="6"/>
      <c r="EC339" s="4"/>
      <c r="ED339" s="11"/>
      <c r="EH339" s="11"/>
      <c r="EI339" s="19"/>
      <c r="EJ339" s="4"/>
      <c r="EL339" s="4"/>
      <c r="ER339" s="4"/>
      <c r="FE339" s="6"/>
      <c r="FO339" s="19"/>
      <c r="FV339" s="6"/>
      <c r="GF339" s="19"/>
    </row>
    <row r="340" spans="1:188" x14ac:dyDescent="0.2">
      <c r="A340" s="14">
        <v>40034</v>
      </c>
      <c r="D340" s="4">
        <v>1</v>
      </c>
      <c r="E340" s="4">
        <v>1</v>
      </c>
      <c r="J340" s="4">
        <v>1</v>
      </c>
      <c r="Z340" s="4">
        <v>1</v>
      </c>
      <c r="AB340" s="7"/>
      <c r="AC340" s="10"/>
      <c r="AV340" s="4">
        <v>1</v>
      </c>
      <c r="BQ340" s="4">
        <v>1</v>
      </c>
      <c r="BT340" s="4"/>
      <c r="BY340" s="10"/>
      <c r="CJ340" s="7"/>
      <c r="CM340" s="4"/>
      <c r="CR340" s="10"/>
      <c r="CZ340" s="4">
        <v>1</v>
      </c>
      <c r="DB340" s="11"/>
      <c r="DE340" s="4"/>
      <c r="DG340" s="4"/>
      <c r="DH340" s="4"/>
      <c r="DI340" s="4"/>
      <c r="DJ340" s="4"/>
      <c r="DK340" s="4"/>
      <c r="DL340" s="4"/>
      <c r="DM340" s="4"/>
      <c r="DN340" s="10"/>
      <c r="DO340" s="4"/>
      <c r="DP340" s="4"/>
      <c r="DQ340" s="4"/>
      <c r="DR340" s="4"/>
      <c r="DS340" s="4"/>
      <c r="DT340" s="4"/>
      <c r="DU340" s="10"/>
      <c r="DV340" s="4">
        <v>1</v>
      </c>
      <c r="DW340" s="4"/>
      <c r="DX340" s="4"/>
      <c r="DY340" s="4"/>
      <c r="EA340" s="4"/>
      <c r="EB340" s="6"/>
      <c r="EC340" s="4"/>
      <c r="ED340" s="11"/>
      <c r="EH340" s="11"/>
      <c r="EI340" s="19"/>
      <c r="EJ340" s="4"/>
      <c r="EL340" s="4"/>
      <c r="ER340" s="4"/>
      <c r="FE340" s="6"/>
      <c r="FO340" s="19"/>
      <c r="FV340" s="6"/>
      <c r="GF340" s="19"/>
    </row>
    <row r="341" spans="1:188" x14ac:dyDescent="0.2">
      <c r="A341" s="14">
        <v>40041</v>
      </c>
      <c r="D341" s="4">
        <v>1</v>
      </c>
      <c r="E341" s="4">
        <v>1</v>
      </c>
      <c r="J341" s="4">
        <v>1</v>
      </c>
      <c r="Z341" s="4">
        <v>1</v>
      </c>
      <c r="AB341" s="7"/>
      <c r="AC341" s="10"/>
      <c r="BE341" s="4">
        <v>1</v>
      </c>
      <c r="BT341" s="4"/>
      <c r="BY341" s="10"/>
      <c r="CB341" s="4">
        <v>1</v>
      </c>
      <c r="CJ341" s="7"/>
      <c r="CM341" s="4"/>
      <c r="CR341" s="10"/>
      <c r="CZ341" s="4">
        <v>1</v>
      </c>
      <c r="DB341" s="11"/>
      <c r="DE341" s="4"/>
      <c r="DG341" s="4"/>
      <c r="DH341" s="4"/>
      <c r="DI341" s="4"/>
      <c r="DJ341" s="4"/>
      <c r="DK341" s="4"/>
      <c r="DL341" s="4"/>
      <c r="DM341" s="4"/>
      <c r="DN341" s="10"/>
      <c r="DO341" s="4"/>
      <c r="DP341" s="4"/>
      <c r="DQ341" s="4"/>
      <c r="DR341" s="4"/>
      <c r="DS341" s="4"/>
      <c r="DT341" s="4"/>
      <c r="DU341" s="10"/>
      <c r="DV341" s="4">
        <v>1</v>
      </c>
      <c r="DW341" s="4"/>
      <c r="DX341" s="4"/>
      <c r="DY341" s="4"/>
      <c r="EA341" s="4"/>
      <c r="EB341" s="6"/>
      <c r="EC341" s="4"/>
      <c r="ED341" s="11"/>
      <c r="EH341" s="11"/>
      <c r="EI341" s="19"/>
      <c r="EJ341" s="4"/>
      <c r="EL341" s="4"/>
      <c r="ER341" s="4"/>
      <c r="FE341" s="6"/>
      <c r="FO341" s="19"/>
      <c r="FV341" s="6"/>
      <c r="GF341" s="19"/>
    </row>
    <row r="342" spans="1:188" x14ac:dyDescent="0.2">
      <c r="A342" s="14">
        <v>40048</v>
      </c>
      <c r="D342" s="4">
        <v>1</v>
      </c>
      <c r="E342" s="4">
        <v>1</v>
      </c>
      <c r="J342" s="4">
        <v>1</v>
      </c>
      <c r="AB342" s="7"/>
      <c r="AC342" s="10"/>
      <c r="AL342" s="4">
        <v>1</v>
      </c>
      <c r="AV342" s="4">
        <v>1</v>
      </c>
      <c r="BT342" s="4"/>
      <c r="BY342" s="10"/>
      <c r="CJ342" s="7"/>
      <c r="CM342" s="4"/>
      <c r="CR342" s="10"/>
      <c r="CZ342" s="4">
        <v>1</v>
      </c>
      <c r="DB342" s="11"/>
      <c r="DE342" s="4"/>
      <c r="DG342" s="4"/>
      <c r="DH342" s="4"/>
      <c r="DI342" s="4"/>
      <c r="DJ342" s="4"/>
      <c r="DK342" s="4"/>
      <c r="DL342" s="4"/>
      <c r="DM342" s="4"/>
      <c r="DN342" s="10"/>
      <c r="DO342" s="4"/>
      <c r="DP342" s="4"/>
      <c r="DQ342" s="4"/>
      <c r="DR342" s="4"/>
      <c r="DS342" s="4"/>
      <c r="DT342" s="4"/>
      <c r="DU342" s="10"/>
      <c r="DV342" s="4"/>
      <c r="DW342" s="4"/>
      <c r="DX342" s="4"/>
      <c r="DY342" s="4">
        <v>1</v>
      </c>
      <c r="EA342" s="4"/>
      <c r="EB342" s="6"/>
      <c r="EC342" s="4"/>
      <c r="ED342" s="11"/>
      <c r="EH342" s="11"/>
      <c r="EI342" s="19"/>
      <c r="EJ342" s="4"/>
      <c r="EL342" s="4"/>
      <c r="ER342" s="4"/>
      <c r="FE342" s="6"/>
      <c r="FO342" s="19"/>
      <c r="FV342" s="6"/>
      <c r="GF342" s="19"/>
    </row>
    <row r="343" spans="1:188" x14ac:dyDescent="0.2">
      <c r="A343" s="14">
        <v>40055</v>
      </c>
      <c r="D343" s="4">
        <v>1</v>
      </c>
      <c r="E343" s="4">
        <v>1</v>
      </c>
      <c r="J343" s="4">
        <v>1</v>
      </c>
      <c r="T343" s="4">
        <v>1</v>
      </c>
      <c r="U343" s="4">
        <v>1</v>
      </c>
      <c r="Z343" s="4">
        <v>1</v>
      </c>
      <c r="AB343" s="7"/>
      <c r="AC343" s="10"/>
      <c r="BE343" s="4">
        <v>1</v>
      </c>
      <c r="BT343" s="4"/>
      <c r="BV343" s="4">
        <v>1</v>
      </c>
      <c r="BY343" s="10"/>
      <c r="CJ343" s="7"/>
      <c r="CM343" s="4"/>
      <c r="CR343" s="10"/>
      <c r="CZ343" s="4">
        <v>1</v>
      </c>
      <c r="DB343" s="11"/>
      <c r="DE343" s="4"/>
      <c r="DG343" s="4"/>
      <c r="DH343" s="4"/>
      <c r="DI343" s="4"/>
      <c r="DJ343" s="4"/>
      <c r="DK343" s="4"/>
      <c r="DL343" s="4"/>
      <c r="DM343" s="4"/>
      <c r="DN343" s="10"/>
      <c r="DO343" s="4"/>
      <c r="DP343" s="4"/>
      <c r="DQ343" s="4"/>
      <c r="DR343" s="4"/>
      <c r="DS343" s="4"/>
      <c r="DT343" s="4"/>
      <c r="DU343" s="10"/>
      <c r="DV343" s="4">
        <v>1</v>
      </c>
      <c r="DW343" s="4"/>
      <c r="DX343" s="4"/>
      <c r="DY343" s="4"/>
      <c r="EA343" s="4"/>
      <c r="EB343" s="6"/>
      <c r="EC343" s="4"/>
      <c r="ED343" s="11"/>
      <c r="EH343" s="11"/>
      <c r="EI343" s="19"/>
      <c r="EJ343" s="4"/>
      <c r="EL343" s="4"/>
      <c r="ER343" s="4"/>
      <c r="FE343" s="6"/>
      <c r="FO343" s="19"/>
      <c r="FV343" s="6"/>
      <c r="GF343" s="19"/>
    </row>
    <row r="344" spans="1:188" x14ac:dyDescent="0.2">
      <c r="A344" s="14">
        <v>40062</v>
      </c>
      <c r="D344" s="4">
        <v>1</v>
      </c>
      <c r="E344" s="4">
        <v>1</v>
      </c>
      <c r="T344" s="4">
        <v>1</v>
      </c>
      <c r="AB344" s="7"/>
      <c r="AC344" s="10"/>
      <c r="AV344" s="4">
        <v>1</v>
      </c>
      <c r="BT344" s="4"/>
      <c r="BY344" s="10"/>
      <c r="BZ344" s="4">
        <v>1</v>
      </c>
      <c r="CJ344" s="7"/>
      <c r="CM344" s="4"/>
      <c r="CR344" s="10"/>
      <c r="CZ344" s="4">
        <v>1</v>
      </c>
      <c r="DB344" s="11"/>
      <c r="DE344" s="4"/>
      <c r="DG344" s="4"/>
      <c r="DH344" s="4"/>
      <c r="DI344" s="4"/>
      <c r="DJ344" s="4"/>
      <c r="DK344" s="4"/>
      <c r="DL344" s="4"/>
      <c r="DM344" s="4"/>
      <c r="DN344" s="10"/>
      <c r="DO344" s="4"/>
      <c r="DP344" s="4"/>
      <c r="DQ344" s="4"/>
      <c r="DR344" s="4"/>
      <c r="DS344" s="4"/>
      <c r="DT344" s="4"/>
      <c r="DU344" s="10"/>
      <c r="DV344" s="4"/>
      <c r="DW344" s="4"/>
      <c r="DX344" s="4"/>
      <c r="DY344" s="4">
        <v>1</v>
      </c>
      <c r="EA344" s="4"/>
      <c r="EB344" s="6"/>
      <c r="EC344" s="4"/>
      <c r="ED344" s="11"/>
      <c r="EH344" s="11"/>
      <c r="EI344" s="19"/>
      <c r="EJ344" s="4"/>
      <c r="EL344" s="4"/>
      <c r="ER344" s="4"/>
      <c r="FE344" s="6"/>
      <c r="FO344" s="19"/>
      <c r="FV344" s="6"/>
      <c r="GF344" s="19"/>
    </row>
    <row r="345" spans="1:188" x14ac:dyDescent="0.2">
      <c r="A345" s="14">
        <v>40069</v>
      </c>
      <c r="E345" s="4">
        <v>1</v>
      </c>
      <c r="J345" s="4">
        <v>1</v>
      </c>
      <c r="V345" s="4">
        <v>1</v>
      </c>
      <c r="Z345" s="4">
        <v>1</v>
      </c>
      <c r="AB345" s="7"/>
      <c r="AC345" s="10"/>
      <c r="AV345" s="4">
        <v>1</v>
      </c>
      <c r="BE345" s="4">
        <v>1</v>
      </c>
      <c r="BT345" s="4"/>
      <c r="BY345" s="10"/>
      <c r="CJ345" s="7"/>
      <c r="CM345" s="4"/>
      <c r="CR345" s="10"/>
      <c r="DA345" s="4">
        <v>1</v>
      </c>
      <c r="DB345" s="11"/>
      <c r="DE345" s="4"/>
      <c r="DG345" s="4"/>
      <c r="DH345" s="4"/>
      <c r="DI345" s="4"/>
      <c r="DJ345" s="4"/>
      <c r="DK345" s="4"/>
      <c r="DL345" s="4"/>
      <c r="DM345" s="4"/>
      <c r="DN345" s="10"/>
      <c r="DO345" s="4"/>
      <c r="DP345" s="4"/>
      <c r="DQ345" s="4">
        <v>1</v>
      </c>
      <c r="DR345" s="4"/>
      <c r="DS345" s="4"/>
      <c r="DT345" s="4"/>
      <c r="DU345" s="10"/>
      <c r="DV345" s="4"/>
      <c r="DW345" s="4"/>
      <c r="DX345" s="4"/>
      <c r="DY345" s="4"/>
      <c r="EA345" s="4"/>
      <c r="EB345" s="6"/>
      <c r="EC345" s="4"/>
      <c r="ED345" s="11"/>
      <c r="EH345" s="11"/>
      <c r="EI345" s="19"/>
      <c r="EJ345" s="4"/>
      <c r="EL345" s="4"/>
      <c r="ER345" s="4"/>
      <c r="FE345" s="6"/>
      <c r="FO345" s="19"/>
      <c r="FV345" s="6"/>
      <c r="GF345" s="19"/>
    </row>
    <row r="346" spans="1:188" x14ac:dyDescent="0.2">
      <c r="A346" s="14">
        <v>40076</v>
      </c>
      <c r="D346" s="4">
        <v>1</v>
      </c>
      <c r="E346" s="4">
        <v>1</v>
      </c>
      <c r="J346" s="4">
        <v>1</v>
      </c>
      <c r="T346" s="4">
        <v>1</v>
      </c>
      <c r="V346" s="4">
        <v>1</v>
      </c>
      <c r="Z346" s="4">
        <v>1</v>
      </c>
      <c r="AB346" s="7"/>
      <c r="AC346" s="10"/>
      <c r="AV346" s="4">
        <v>1</v>
      </c>
      <c r="BT346" s="4"/>
      <c r="BV346" s="4">
        <v>1</v>
      </c>
      <c r="BY346" s="10"/>
      <c r="CJ346" s="7"/>
      <c r="CM346" s="4"/>
      <c r="CR346" s="10"/>
      <c r="DA346" s="4">
        <v>1</v>
      </c>
      <c r="DB346" s="11"/>
      <c r="DE346" s="4"/>
      <c r="DG346" s="4"/>
      <c r="DH346" s="4"/>
      <c r="DI346" s="4"/>
      <c r="DJ346" s="4"/>
      <c r="DK346" s="4"/>
      <c r="DL346" s="4"/>
      <c r="DM346" s="4"/>
      <c r="DN346" s="10"/>
      <c r="DO346" s="4"/>
      <c r="DP346" s="4"/>
      <c r="DQ346" s="4"/>
      <c r="DR346" s="4"/>
      <c r="DS346" s="4"/>
      <c r="DT346" s="4"/>
      <c r="DU346" s="10"/>
      <c r="DV346" s="4"/>
      <c r="DW346" s="4"/>
      <c r="DX346" s="4"/>
      <c r="DY346" s="4">
        <v>1</v>
      </c>
      <c r="EA346" s="4"/>
      <c r="EB346" s="6"/>
      <c r="EC346" s="4"/>
      <c r="ED346" s="11"/>
      <c r="EH346" s="11"/>
      <c r="EI346" s="19"/>
      <c r="EJ346" s="4"/>
      <c r="EL346" s="4"/>
      <c r="ER346" s="4"/>
      <c r="FE346" s="6"/>
      <c r="FO346" s="19"/>
      <c r="FV346" s="6"/>
      <c r="GF346" s="19"/>
    </row>
    <row r="347" spans="1:188" x14ac:dyDescent="0.2">
      <c r="A347" s="14">
        <v>40083</v>
      </c>
      <c r="D347" s="4">
        <v>1</v>
      </c>
      <c r="E347" s="4">
        <v>1</v>
      </c>
      <c r="M347" s="4">
        <v>1</v>
      </c>
      <c r="S347" s="4">
        <v>1</v>
      </c>
      <c r="T347" s="4">
        <v>1</v>
      </c>
      <c r="V347" s="4">
        <v>1</v>
      </c>
      <c r="AB347" s="7"/>
      <c r="AC347" s="10"/>
      <c r="AN347" s="4">
        <v>1</v>
      </c>
      <c r="AV347" s="4">
        <v>1</v>
      </c>
      <c r="BE347" s="4">
        <v>1</v>
      </c>
      <c r="BT347" s="4"/>
      <c r="BY347" s="10"/>
      <c r="CJ347" s="7"/>
      <c r="CM347" s="4"/>
      <c r="CR347" s="10"/>
      <c r="CZ347" s="4">
        <v>1</v>
      </c>
      <c r="DB347" s="11"/>
      <c r="DE347" s="4"/>
      <c r="DG347" s="4"/>
      <c r="DH347" s="4"/>
      <c r="DI347" s="4"/>
      <c r="DJ347" s="4"/>
      <c r="DK347" s="4"/>
      <c r="DL347" s="4"/>
      <c r="DM347" s="4"/>
      <c r="DN347" s="10"/>
      <c r="DO347" s="4"/>
      <c r="DP347" s="4"/>
      <c r="DQ347" s="4"/>
      <c r="DR347" s="4"/>
      <c r="DS347" s="4"/>
      <c r="DT347" s="4"/>
      <c r="DU347" s="10"/>
      <c r="DV347" s="4">
        <v>1</v>
      </c>
      <c r="DW347" s="4"/>
      <c r="DX347" s="4"/>
      <c r="DY347" s="4"/>
      <c r="EA347" s="4"/>
      <c r="EB347" s="6"/>
      <c r="EC347" s="4"/>
      <c r="ED347" s="11"/>
      <c r="EH347" s="11"/>
      <c r="EI347" s="19"/>
      <c r="EJ347" s="4"/>
      <c r="EL347" s="4"/>
      <c r="ER347" s="4"/>
      <c r="FE347" s="6"/>
      <c r="FO347" s="19"/>
      <c r="FV347" s="6"/>
      <c r="GF347" s="19"/>
    </row>
    <row r="348" spans="1:188" x14ac:dyDescent="0.2">
      <c r="A348" s="14">
        <v>40090</v>
      </c>
      <c r="D348" s="4">
        <v>1</v>
      </c>
      <c r="E348" s="4">
        <v>1</v>
      </c>
      <c r="J348" s="4">
        <v>1</v>
      </c>
      <c r="T348" s="7">
        <v>1</v>
      </c>
      <c r="U348" s="4">
        <v>1</v>
      </c>
      <c r="V348" s="4">
        <v>1</v>
      </c>
      <c r="Z348" s="4">
        <v>1</v>
      </c>
      <c r="AB348" s="7"/>
      <c r="AC348" s="10"/>
      <c r="AV348" s="4">
        <v>1</v>
      </c>
      <c r="BT348" s="4"/>
      <c r="BV348" s="4">
        <v>1</v>
      </c>
      <c r="BY348" s="10"/>
      <c r="CJ348" s="7"/>
      <c r="CM348" s="4"/>
      <c r="CR348" s="10"/>
      <c r="DA348" s="4">
        <v>1</v>
      </c>
      <c r="DB348" s="11"/>
      <c r="DE348" s="4"/>
      <c r="DG348" s="4"/>
      <c r="DH348" s="4"/>
      <c r="DI348" s="4"/>
      <c r="DJ348" s="4"/>
      <c r="DK348" s="4"/>
      <c r="DL348" s="4"/>
      <c r="DM348" s="4"/>
      <c r="DN348" s="10"/>
      <c r="DO348" s="4"/>
      <c r="DP348" s="4"/>
      <c r="DQ348" s="4"/>
      <c r="DR348" s="4"/>
      <c r="DS348" s="4"/>
      <c r="DT348" s="4"/>
      <c r="DU348" s="10"/>
      <c r="DV348" s="4"/>
      <c r="DW348" s="4"/>
      <c r="DX348" s="4"/>
      <c r="DY348" s="4">
        <v>1</v>
      </c>
      <c r="EA348" s="4"/>
      <c r="EB348" s="6"/>
      <c r="EC348" s="4"/>
      <c r="ED348" s="11"/>
      <c r="EH348" s="11"/>
      <c r="EI348" s="19"/>
      <c r="EJ348" s="4"/>
      <c r="EL348" s="4"/>
      <c r="ER348" s="4"/>
      <c r="FE348" s="6"/>
      <c r="FO348" s="19"/>
      <c r="FV348" s="6"/>
      <c r="GF348" s="19"/>
    </row>
    <row r="349" spans="1:188" x14ac:dyDescent="0.2">
      <c r="A349" s="14">
        <v>40097</v>
      </c>
      <c r="D349" s="4">
        <v>1</v>
      </c>
      <c r="E349" s="4">
        <v>1</v>
      </c>
      <c r="J349" s="4">
        <v>1</v>
      </c>
      <c r="V349" s="4">
        <v>1</v>
      </c>
      <c r="Z349" s="4">
        <v>1</v>
      </c>
      <c r="AB349" s="7"/>
      <c r="AC349" s="10"/>
      <c r="BE349" s="4">
        <v>1</v>
      </c>
      <c r="BT349" s="4"/>
      <c r="BY349" s="10"/>
      <c r="BZ349" s="4">
        <v>1</v>
      </c>
      <c r="CJ349" s="7"/>
      <c r="CM349" s="4"/>
      <c r="CR349" s="10"/>
      <c r="CZ349" s="4">
        <v>1</v>
      </c>
      <c r="DB349" s="11"/>
      <c r="DE349" s="4"/>
      <c r="DG349" s="4"/>
      <c r="DH349" s="4"/>
      <c r="DI349" s="4"/>
      <c r="DJ349" s="4"/>
      <c r="DK349" s="4"/>
      <c r="DL349" s="4"/>
      <c r="DM349" s="4"/>
      <c r="DN349" s="10"/>
      <c r="DO349" s="4"/>
      <c r="DP349" s="4"/>
      <c r="DQ349" s="4"/>
      <c r="DR349" s="4"/>
      <c r="DS349" s="4"/>
      <c r="DT349" s="4"/>
      <c r="DU349" s="10"/>
      <c r="DV349" s="4">
        <v>1</v>
      </c>
      <c r="DW349" s="4"/>
      <c r="DX349" s="4"/>
      <c r="DY349" s="4"/>
      <c r="EA349" s="4"/>
      <c r="EB349" s="6"/>
      <c r="EC349" s="4"/>
      <c r="ED349" s="11"/>
      <c r="EH349" s="11"/>
      <c r="EI349" s="19"/>
      <c r="EJ349" s="4"/>
      <c r="EL349" s="4"/>
      <c r="ER349" s="4"/>
      <c r="FE349" s="6"/>
      <c r="FO349" s="19"/>
      <c r="FV349" s="6"/>
      <c r="GF349" s="19"/>
    </row>
    <row r="350" spans="1:188" x14ac:dyDescent="0.2">
      <c r="A350" s="14">
        <v>40104</v>
      </c>
      <c r="D350" s="4">
        <v>1</v>
      </c>
      <c r="E350" s="4">
        <v>1</v>
      </c>
      <c r="J350" s="4">
        <v>1</v>
      </c>
      <c r="T350" s="4">
        <v>1</v>
      </c>
      <c r="U350" s="4">
        <v>1</v>
      </c>
      <c r="V350" s="4">
        <v>1</v>
      </c>
      <c r="Z350" s="4">
        <v>1</v>
      </c>
      <c r="AB350" s="7"/>
      <c r="AC350" s="10"/>
      <c r="AL350" s="4">
        <v>1</v>
      </c>
      <c r="BT350" s="4"/>
      <c r="BV350" s="4">
        <v>1</v>
      </c>
      <c r="BY350" s="10"/>
      <c r="CJ350" s="7"/>
      <c r="CM350" s="4"/>
      <c r="CR350" s="10"/>
      <c r="CZ350" s="4">
        <v>1</v>
      </c>
      <c r="DB350" s="11"/>
      <c r="DE350" s="4"/>
      <c r="DG350" s="4"/>
      <c r="DH350" s="4"/>
      <c r="DI350" s="4"/>
      <c r="DJ350" s="4"/>
      <c r="DK350" s="4"/>
      <c r="DL350" s="4"/>
      <c r="DM350" s="4"/>
      <c r="DN350" s="10"/>
      <c r="DO350" s="4"/>
      <c r="DP350" s="4"/>
      <c r="DQ350" s="4"/>
      <c r="DR350" s="4"/>
      <c r="DS350" s="4"/>
      <c r="DT350" s="4"/>
      <c r="DU350" s="10"/>
      <c r="DV350" s="4"/>
      <c r="DW350" s="4"/>
      <c r="DX350" s="4"/>
      <c r="DY350" s="4">
        <v>1</v>
      </c>
      <c r="EA350" s="4"/>
      <c r="EB350" s="6"/>
      <c r="EC350" s="4"/>
      <c r="ED350" s="11"/>
      <c r="EH350" s="11"/>
      <c r="EI350" s="19"/>
      <c r="EJ350" s="4"/>
      <c r="EL350" s="4"/>
      <c r="ER350" s="4"/>
      <c r="FE350" s="6"/>
      <c r="FO350" s="19"/>
      <c r="FV350" s="6"/>
      <c r="GF350" s="19"/>
    </row>
    <row r="351" spans="1:188" x14ac:dyDescent="0.2">
      <c r="A351" s="14">
        <v>40111</v>
      </c>
      <c r="D351" s="95">
        <v>1</v>
      </c>
      <c r="E351" s="4">
        <v>1</v>
      </c>
      <c r="J351" s="4">
        <v>1</v>
      </c>
      <c r="N351" s="4">
        <v>1</v>
      </c>
      <c r="U351" s="4">
        <v>1</v>
      </c>
      <c r="V351" s="4">
        <v>1</v>
      </c>
      <c r="Z351" s="4">
        <v>1</v>
      </c>
      <c r="AB351" s="7"/>
      <c r="AC351" s="10"/>
      <c r="BE351" s="4">
        <v>1</v>
      </c>
      <c r="BT351" s="4"/>
      <c r="BY351" s="10"/>
      <c r="BZ351" s="4">
        <v>1</v>
      </c>
      <c r="CJ351" s="7"/>
      <c r="CM351" s="4"/>
      <c r="CR351" s="10"/>
      <c r="CZ351" s="4">
        <v>1</v>
      </c>
      <c r="DB351" s="11"/>
      <c r="DE351" s="4"/>
      <c r="DG351" s="4"/>
      <c r="DH351" s="4"/>
      <c r="DI351" s="4"/>
      <c r="DJ351" s="4"/>
      <c r="DK351" s="4"/>
      <c r="DL351" s="4"/>
      <c r="DM351" s="4"/>
      <c r="DN351" s="10"/>
      <c r="DO351" s="4"/>
      <c r="DP351" s="4"/>
      <c r="DQ351" s="4"/>
      <c r="DR351" s="4"/>
      <c r="DS351" s="4"/>
      <c r="DT351" s="4"/>
      <c r="DU351" s="10"/>
      <c r="DV351" s="4">
        <v>1</v>
      </c>
      <c r="DW351" s="4"/>
      <c r="DX351" s="4"/>
      <c r="DY351" s="4"/>
      <c r="EA351" s="4"/>
      <c r="EB351" s="6"/>
      <c r="EC351" s="4"/>
      <c r="ED351" s="11"/>
      <c r="EH351" s="11"/>
      <c r="EI351" s="19"/>
      <c r="EJ351" s="4"/>
      <c r="EL351" s="4"/>
      <c r="ER351" s="4"/>
      <c r="FE351" s="6"/>
      <c r="FO351" s="19"/>
      <c r="FV351" s="6"/>
      <c r="GF351" s="19"/>
    </row>
    <row r="352" spans="1:188" x14ac:dyDescent="0.2">
      <c r="A352" s="14">
        <v>40118</v>
      </c>
      <c r="D352" s="4">
        <v>1</v>
      </c>
      <c r="E352" s="4">
        <v>1</v>
      </c>
      <c r="J352" s="4">
        <v>1</v>
      </c>
      <c r="M352" s="4">
        <v>1</v>
      </c>
      <c r="V352" s="4">
        <v>1</v>
      </c>
      <c r="Z352" s="4">
        <v>1</v>
      </c>
      <c r="AB352" s="7"/>
      <c r="AC352" s="10"/>
      <c r="BE352" s="4">
        <v>1</v>
      </c>
      <c r="BT352" s="4"/>
      <c r="BY352" s="10"/>
      <c r="BZ352" s="4">
        <v>1</v>
      </c>
      <c r="CJ352" s="7"/>
      <c r="CM352" s="4"/>
      <c r="CR352" s="10"/>
      <c r="CZ352" s="4">
        <v>1</v>
      </c>
      <c r="DB352" s="11"/>
      <c r="DE352" s="4"/>
      <c r="DG352" s="4"/>
      <c r="DH352" s="4"/>
      <c r="DI352" s="4"/>
      <c r="DJ352" s="4"/>
      <c r="DK352" s="4"/>
      <c r="DL352" s="4"/>
      <c r="DM352" s="4"/>
      <c r="DN352" s="10"/>
      <c r="DO352" s="4"/>
      <c r="DP352" s="4"/>
      <c r="DQ352" s="4"/>
      <c r="DR352" s="4"/>
      <c r="DS352" s="4"/>
      <c r="DT352" s="4"/>
      <c r="DU352" s="10"/>
      <c r="DV352" s="4">
        <v>1</v>
      </c>
      <c r="DW352" s="4"/>
      <c r="DX352" s="4"/>
      <c r="DY352" s="4">
        <v>1</v>
      </c>
      <c r="EA352" s="4"/>
      <c r="EB352" s="6"/>
      <c r="EC352" s="4"/>
      <c r="ED352" s="11"/>
      <c r="EH352" s="11"/>
      <c r="EI352" s="19"/>
      <c r="EJ352" s="4"/>
      <c r="EL352" s="4"/>
      <c r="ER352" s="4"/>
      <c r="FE352" s="6"/>
      <c r="FO352" s="19"/>
      <c r="FV352" s="6"/>
      <c r="GF352" s="19"/>
    </row>
    <row r="353" spans="1:188" x14ac:dyDescent="0.2">
      <c r="A353" s="14">
        <v>40125</v>
      </c>
      <c r="D353" s="4">
        <v>1</v>
      </c>
      <c r="E353" s="4">
        <v>1</v>
      </c>
      <c r="J353" s="4">
        <v>1</v>
      </c>
      <c r="O353" s="4">
        <v>1</v>
      </c>
      <c r="V353" s="4">
        <v>1</v>
      </c>
      <c r="Y353" s="4">
        <v>1</v>
      </c>
      <c r="AB353" s="7"/>
      <c r="AC353" s="10"/>
      <c r="AV353" s="4">
        <v>1</v>
      </c>
      <c r="BT353" s="4"/>
      <c r="BY353" s="10"/>
      <c r="BZ353" s="4">
        <v>1</v>
      </c>
      <c r="CJ353" s="7"/>
      <c r="CM353" s="4"/>
      <c r="CR353" s="10"/>
      <c r="CZ353" s="4">
        <v>1</v>
      </c>
      <c r="DB353" s="11"/>
      <c r="DE353" s="4"/>
      <c r="DG353" s="4"/>
      <c r="DH353" s="4"/>
      <c r="DI353" s="4"/>
      <c r="DJ353" s="4"/>
      <c r="DK353" s="4"/>
      <c r="DL353" s="4"/>
      <c r="DM353" s="4"/>
      <c r="DN353" s="10"/>
      <c r="DO353" s="4"/>
      <c r="DP353" s="4"/>
      <c r="DQ353" s="4"/>
      <c r="DR353" s="4"/>
      <c r="DS353" s="4"/>
      <c r="DT353" s="4"/>
      <c r="DU353" s="10"/>
      <c r="DV353" s="4">
        <v>1</v>
      </c>
      <c r="DW353" s="4"/>
      <c r="DX353" s="4"/>
      <c r="DY353" s="4"/>
      <c r="EA353" s="4"/>
      <c r="EB353" s="6"/>
      <c r="EC353" s="4"/>
      <c r="ED353" s="11"/>
      <c r="EH353" s="11"/>
      <c r="EI353" s="19"/>
      <c r="EJ353" s="4"/>
      <c r="EL353" s="4"/>
      <c r="ER353" s="4"/>
      <c r="FE353" s="6"/>
      <c r="FO353" s="19"/>
      <c r="FV353" s="6"/>
      <c r="GF353" s="19"/>
    </row>
    <row r="354" spans="1:188" x14ac:dyDescent="0.2">
      <c r="A354" s="14">
        <v>40132</v>
      </c>
      <c r="D354" s="4">
        <v>1</v>
      </c>
      <c r="E354" s="4">
        <v>1</v>
      </c>
      <c r="J354" s="4">
        <v>1</v>
      </c>
      <c r="U354" s="4">
        <v>1</v>
      </c>
      <c r="V354" s="4">
        <v>1</v>
      </c>
      <c r="Z354" s="4">
        <v>1</v>
      </c>
      <c r="AB354" s="7"/>
      <c r="AC354" s="10"/>
      <c r="AV354" s="4">
        <v>1</v>
      </c>
      <c r="BT354" s="4"/>
      <c r="BV354" s="4">
        <v>1</v>
      </c>
      <c r="BY354" s="10"/>
      <c r="CJ354" s="7"/>
      <c r="CM354" s="4"/>
      <c r="CR354" s="10"/>
      <c r="DA354" s="4">
        <v>1</v>
      </c>
      <c r="DB354" s="11"/>
      <c r="DE354" s="4"/>
      <c r="DG354" s="4"/>
      <c r="DH354" s="4"/>
      <c r="DI354" s="4"/>
      <c r="DJ354" s="4"/>
      <c r="DK354" s="4"/>
      <c r="DL354" s="4"/>
      <c r="DM354" s="4"/>
      <c r="DN354" s="10"/>
      <c r="DO354" s="4"/>
      <c r="DP354" s="4"/>
      <c r="DQ354" s="4"/>
      <c r="DR354" s="4"/>
      <c r="DS354" s="4"/>
      <c r="DT354" s="4"/>
      <c r="DU354" s="10"/>
      <c r="DV354" s="4">
        <v>1</v>
      </c>
      <c r="DW354" s="4"/>
      <c r="DX354" s="4"/>
      <c r="DY354" s="4"/>
      <c r="EA354" s="4"/>
      <c r="EB354" s="6"/>
      <c r="EC354" s="4"/>
      <c r="ED354" s="11"/>
      <c r="EE354" s="19"/>
      <c r="EF354" s="19"/>
      <c r="EG354" s="19"/>
      <c r="EH354" s="11"/>
      <c r="EI354" s="19"/>
      <c r="EJ354" s="4"/>
      <c r="EL354" s="4"/>
      <c r="ER354" s="4"/>
      <c r="FE354" s="6"/>
      <c r="FO354" s="19"/>
      <c r="FV354" s="6"/>
      <c r="GF354" s="19"/>
    </row>
    <row r="355" spans="1:188" s="9" customFormat="1" x14ac:dyDescent="0.2">
      <c r="A355" s="22">
        <v>40139</v>
      </c>
      <c r="B355" s="8"/>
      <c r="C355" s="8"/>
      <c r="D355" s="8">
        <v>1</v>
      </c>
      <c r="E355" s="8">
        <v>1</v>
      </c>
      <c r="F355" s="8"/>
      <c r="G355" s="8"/>
      <c r="H355" s="8"/>
      <c r="I355" s="8"/>
      <c r="J355" s="8">
        <v>1</v>
      </c>
      <c r="K355" s="8"/>
      <c r="L355" s="8"/>
      <c r="M355" s="8">
        <v>1</v>
      </c>
      <c r="N355" s="8">
        <v>1</v>
      </c>
      <c r="O355" s="8"/>
      <c r="P355" s="8"/>
      <c r="Q355" s="8"/>
      <c r="R355" s="8"/>
      <c r="S355" s="8"/>
      <c r="T355" s="8"/>
      <c r="U355" s="8">
        <v>1</v>
      </c>
      <c r="V355" s="8">
        <v>1</v>
      </c>
      <c r="W355" s="8"/>
      <c r="X355" s="8"/>
      <c r="Y355" s="8"/>
      <c r="Z355" s="8">
        <v>1</v>
      </c>
      <c r="AA355" s="8"/>
      <c r="AB355" s="7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7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1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9"/>
      <c r="EC355" s="10"/>
      <c r="ED355" s="11"/>
      <c r="EE355" s="19"/>
      <c r="EF355" s="19"/>
      <c r="EG355" s="19"/>
      <c r="EH355" s="11"/>
      <c r="EI355" s="8"/>
      <c r="EJ355" s="8">
        <v>1</v>
      </c>
      <c r="EL355" s="8">
        <v>1</v>
      </c>
      <c r="ER355" s="8">
        <v>1</v>
      </c>
      <c r="ES355" s="9">
        <v>1</v>
      </c>
      <c r="EU355" s="9">
        <v>1</v>
      </c>
      <c r="EV355" s="9">
        <v>1</v>
      </c>
      <c r="FO355" s="19"/>
      <c r="GF355" s="19"/>
    </row>
    <row r="356" spans="1:188" x14ac:dyDescent="0.2">
      <c r="A356" s="14">
        <v>40146</v>
      </c>
      <c r="D356" s="4">
        <v>1</v>
      </c>
      <c r="E356" s="4">
        <v>1</v>
      </c>
      <c r="J356" s="4">
        <v>1</v>
      </c>
      <c r="Z356" s="4">
        <v>1</v>
      </c>
      <c r="AB356" s="7"/>
      <c r="AC356" s="10"/>
      <c r="BE356" s="4">
        <v>1</v>
      </c>
      <c r="BT356" s="4"/>
      <c r="BY356" s="10"/>
      <c r="BZ356" s="4">
        <v>1</v>
      </c>
      <c r="CJ356" s="7"/>
      <c r="CM356" s="4"/>
      <c r="CR356" s="10"/>
      <c r="CZ356" s="4">
        <v>1</v>
      </c>
      <c r="DB356" s="11"/>
      <c r="DE356" s="4"/>
      <c r="DG356" s="4"/>
      <c r="DH356" s="4"/>
      <c r="DI356" s="4"/>
      <c r="DJ356" s="4"/>
      <c r="DK356" s="4"/>
      <c r="DL356" s="4"/>
      <c r="DM356" s="4"/>
      <c r="DN356" s="10"/>
      <c r="DO356" s="4"/>
      <c r="DP356" s="4"/>
      <c r="DQ356" s="4"/>
      <c r="DR356" s="4"/>
      <c r="DS356" s="4"/>
      <c r="DT356" s="4"/>
      <c r="DU356" s="10"/>
      <c r="DV356" s="4">
        <v>1</v>
      </c>
      <c r="DW356" s="4"/>
      <c r="DX356" s="4"/>
      <c r="DY356" s="4"/>
      <c r="EA356" s="4"/>
      <c r="EB356" s="6"/>
      <c r="EC356" s="4"/>
      <c r="ED356" s="11"/>
      <c r="EH356" s="11"/>
      <c r="EI356" s="19"/>
      <c r="EJ356" s="4"/>
      <c r="EL356" s="4"/>
      <c r="ER356" s="4"/>
      <c r="FE356" s="6"/>
      <c r="FO356" s="19"/>
      <c r="FV356" s="6"/>
      <c r="GF356" s="19"/>
    </row>
    <row r="357" spans="1:188" x14ac:dyDescent="0.2">
      <c r="A357" s="14">
        <v>40153</v>
      </c>
      <c r="D357" s="4">
        <v>1</v>
      </c>
      <c r="E357" s="4">
        <v>1</v>
      </c>
      <c r="J357" s="4">
        <v>1</v>
      </c>
      <c r="U357" s="4">
        <v>1</v>
      </c>
      <c r="V357" s="4">
        <v>1</v>
      </c>
      <c r="Z357" s="4">
        <v>1</v>
      </c>
      <c r="AB357" s="7"/>
      <c r="AC357" s="10"/>
      <c r="AV357" s="4">
        <v>1</v>
      </c>
      <c r="BE357" s="4">
        <v>1</v>
      </c>
      <c r="BT357" s="4"/>
      <c r="BY357" s="10"/>
      <c r="CJ357" s="7"/>
      <c r="CM357" s="4"/>
      <c r="CR357" s="10"/>
      <c r="DA357" s="4">
        <v>1</v>
      </c>
      <c r="DB357" s="11"/>
      <c r="DE357" s="4"/>
      <c r="DG357" s="4"/>
      <c r="DH357" s="4"/>
      <c r="DI357" s="4"/>
      <c r="DJ357" s="4"/>
      <c r="DK357" s="4"/>
      <c r="DL357" s="4"/>
      <c r="DM357" s="4"/>
      <c r="DN357" s="10"/>
      <c r="DO357" s="4"/>
      <c r="DP357" s="4"/>
      <c r="DQ357" s="4"/>
      <c r="DR357" s="4"/>
      <c r="DS357" s="4"/>
      <c r="DT357" s="4"/>
      <c r="DU357" s="10"/>
      <c r="DV357" s="4"/>
      <c r="DW357" s="4"/>
      <c r="DX357" s="4"/>
      <c r="DY357" s="4">
        <v>1</v>
      </c>
      <c r="EA357" s="4"/>
      <c r="EB357" s="6"/>
      <c r="EC357" s="4"/>
      <c r="ED357" s="11"/>
      <c r="EH357" s="11"/>
      <c r="EI357" s="19"/>
      <c r="EJ357" s="4"/>
      <c r="EL357" s="4"/>
      <c r="ER357" s="4"/>
      <c r="FE357" s="6"/>
      <c r="FO357" s="19"/>
      <c r="FV357" s="6"/>
      <c r="GF357" s="19"/>
    </row>
    <row r="358" spans="1:188" x14ac:dyDescent="0.2">
      <c r="A358" s="14">
        <v>40160</v>
      </c>
      <c r="D358" s="4">
        <v>1</v>
      </c>
      <c r="E358" s="4">
        <v>1</v>
      </c>
      <c r="J358" s="4">
        <v>1</v>
      </c>
      <c r="U358" s="4">
        <v>1</v>
      </c>
      <c r="V358" s="4">
        <v>1</v>
      </c>
      <c r="Z358" s="4">
        <v>1</v>
      </c>
      <c r="AB358" s="7"/>
      <c r="AC358" s="10"/>
      <c r="BT358" s="4"/>
      <c r="BV358" s="4">
        <v>1</v>
      </c>
      <c r="BY358" s="10"/>
      <c r="BZ358" s="4">
        <v>1</v>
      </c>
      <c r="CJ358" s="7"/>
      <c r="CM358" s="4"/>
      <c r="CR358" s="10"/>
      <c r="CZ358" s="4">
        <v>1</v>
      </c>
      <c r="DB358" s="11"/>
      <c r="DE358" s="4"/>
      <c r="DG358" s="4"/>
      <c r="DH358" s="4"/>
      <c r="DI358" s="4"/>
      <c r="DJ358" s="4"/>
      <c r="DK358" s="4"/>
      <c r="DL358" s="4"/>
      <c r="DM358" s="4"/>
      <c r="DN358" s="10"/>
      <c r="DO358" s="4"/>
      <c r="DP358" s="4"/>
      <c r="DQ358" s="4"/>
      <c r="DR358" s="4"/>
      <c r="DS358" s="4"/>
      <c r="DT358" s="4"/>
      <c r="DU358" s="10"/>
      <c r="DV358" s="4">
        <v>1</v>
      </c>
      <c r="DW358" s="4"/>
      <c r="DX358" s="4"/>
      <c r="DY358" s="4"/>
      <c r="EA358" s="4"/>
      <c r="EB358" s="6"/>
      <c r="EC358" s="4"/>
      <c r="ED358" s="11"/>
      <c r="EH358" s="11"/>
      <c r="EI358" s="19"/>
      <c r="EJ358" s="4"/>
      <c r="EL358" s="4"/>
      <c r="ER358" s="4"/>
      <c r="FE358" s="6"/>
      <c r="FO358" s="19"/>
      <c r="FV358" s="6"/>
      <c r="GF358" s="19"/>
    </row>
    <row r="359" spans="1:188" x14ac:dyDescent="0.2">
      <c r="A359" s="14">
        <v>40167</v>
      </c>
      <c r="D359" s="4">
        <v>1</v>
      </c>
      <c r="E359" s="4">
        <v>1</v>
      </c>
      <c r="J359" s="4">
        <v>1</v>
      </c>
      <c r="V359" s="4">
        <v>1</v>
      </c>
      <c r="AB359" s="7"/>
      <c r="AC359" s="10"/>
      <c r="BE359" s="4">
        <v>1</v>
      </c>
      <c r="BT359" s="4"/>
      <c r="BY359" s="10"/>
      <c r="BZ359" s="4">
        <v>1</v>
      </c>
      <c r="CJ359" s="7"/>
      <c r="CM359" s="4"/>
      <c r="CR359" s="10"/>
      <c r="CZ359" s="4">
        <v>1</v>
      </c>
      <c r="DB359" s="11"/>
      <c r="DE359" s="4"/>
      <c r="DG359" s="4"/>
      <c r="DH359" s="4"/>
      <c r="DI359" s="4"/>
      <c r="DJ359" s="4"/>
      <c r="DK359" s="4"/>
      <c r="DL359" s="4"/>
      <c r="DM359" s="4"/>
      <c r="DN359" s="10"/>
      <c r="DO359" s="4"/>
      <c r="DP359" s="4"/>
      <c r="DQ359" s="4"/>
      <c r="DR359" s="4"/>
      <c r="DS359" s="4"/>
      <c r="DT359" s="4"/>
      <c r="DU359" s="10"/>
      <c r="DV359" s="4"/>
      <c r="DW359" s="4"/>
      <c r="DX359" s="4"/>
      <c r="DY359" s="4">
        <v>1</v>
      </c>
      <c r="EA359" s="4"/>
      <c r="EB359" s="6"/>
      <c r="EC359" s="4"/>
      <c r="ED359" s="11"/>
      <c r="EH359" s="11"/>
      <c r="EI359" s="19"/>
      <c r="EJ359" s="4"/>
      <c r="EL359" s="4"/>
      <c r="ER359" s="4"/>
      <c r="FE359" s="6"/>
      <c r="FO359" s="19"/>
      <c r="FV359" s="6"/>
      <c r="GF359" s="19"/>
    </row>
    <row r="360" spans="1:188" s="16" customFormat="1" x14ac:dyDescent="0.2">
      <c r="A360" s="15">
        <v>40174</v>
      </c>
      <c r="B360" s="5"/>
      <c r="C360" s="5"/>
      <c r="D360" s="5">
        <v>1</v>
      </c>
      <c r="E360" s="5">
        <v>1</v>
      </c>
      <c r="F360" s="5"/>
      <c r="G360" s="5"/>
      <c r="H360" s="5"/>
      <c r="I360" s="5"/>
      <c r="J360" s="5">
        <v>1</v>
      </c>
      <c r="K360" s="5"/>
      <c r="L360" s="5"/>
      <c r="M360" s="5"/>
      <c r="N360" s="5"/>
      <c r="O360" s="5"/>
      <c r="P360" s="5"/>
      <c r="Q360" s="5"/>
      <c r="R360" s="5">
        <v>1</v>
      </c>
      <c r="S360" s="5"/>
      <c r="T360" s="5">
        <v>1</v>
      </c>
      <c r="U360" s="5">
        <v>1</v>
      </c>
      <c r="V360" s="5">
        <v>1</v>
      </c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>
        <v>1</v>
      </c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>
        <v>1</v>
      </c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7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>
        <v>1</v>
      </c>
      <c r="DA360" s="5"/>
      <c r="DB360" s="11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>
        <v>1</v>
      </c>
      <c r="DX360" s="5"/>
      <c r="DY360" s="5"/>
      <c r="DZ360" s="5"/>
      <c r="EA360" s="5"/>
      <c r="EC360" s="5"/>
      <c r="ED360" s="11"/>
      <c r="EH360" s="11"/>
      <c r="EI360" s="5"/>
      <c r="EJ360" s="5"/>
      <c r="EL360" s="5"/>
      <c r="ER360" s="5"/>
      <c r="FO360" s="19"/>
      <c r="GF360" s="19"/>
    </row>
    <row r="361" spans="1:188" x14ac:dyDescent="0.2">
      <c r="A361" s="23">
        <v>40181</v>
      </c>
      <c r="D361" s="4">
        <v>1</v>
      </c>
      <c r="E361" s="24">
        <v>1</v>
      </c>
      <c r="J361" s="4">
        <v>1</v>
      </c>
      <c r="V361" s="4">
        <v>1</v>
      </c>
      <c r="AB361" s="7"/>
      <c r="AC361" s="10"/>
      <c r="BE361" s="4">
        <v>1</v>
      </c>
      <c r="BT361" s="4"/>
      <c r="BY361" s="10"/>
      <c r="BZ361" s="4">
        <v>1</v>
      </c>
      <c r="CJ361" s="7"/>
      <c r="CM361" s="4"/>
      <c r="CR361" s="10"/>
      <c r="CZ361" s="25">
        <v>1</v>
      </c>
      <c r="DB361" s="11"/>
      <c r="DE361" s="4"/>
      <c r="DG361" s="4"/>
      <c r="DH361" s="4"/>
      <c r="DI361" s="4"/>
      <c r="DJ361" s="4"/>
      <c r="DK361" s="4"/>
      <c r="DL361" s="4"/>
      <c r="DM361" s="4"/>
      <c r="DN361" s="10"/>
      <c r="DO361" s="4"/>
      <c r="DP361" s="4"/>
      <c r="DQ361" s="4"/>
      <c r="DR361" s="4"/>
      <c r="DS361" s="4"/>
      <c r="DT361" s="4"/>
      <c r="DU361" s="10"/>
      <c r="DV361" s="25"/>
      <c r="DW361" s="4"/>
      <c r="DX361" s="4"/>
      <c r="DY361" s="4">
        <v>1</v>
      </c>
      <c r="EA361" s="4"/>
      <c r="EB361" s="6"/>
      <c r="EC361" s="4"/>
      <c r="ED361" s="11"/>
      <c r="EH361" s="11"/>
      <c r="EI361" s="19"/>
      <c r="EJ361" s="4"/>
      <c r="EL361" s="4"/>
      <c r="ER361" s="4"/>
      <c r="FE361" s="6"/>
      <c r="FO361" s="19"/>
      <c r="FV361" s="6"/>
      <c r="GF361" s="19"/>
    </row>
    <row r="362" spans="1:188" x14ac:dyDescent="0.2">
      <c r="A362" s="23">
        <v>40188</v>
      </c>
      <c r="D362" s="4">
        <v>1</v>
      </c>
      <c r="E362" s="4">
        <v>1</v>
      </c>
      <c r="J362" s="4">
        <v>1</v>
      </c>
      <c r="V362" s="4">
        <v>1</v>
      </c>
      <c r="AB362" s="7"/>
      <c r="AC362" s="10"/>
      <c r="BT362" s="4"/>
      <c r="BV362" s="4">
        <v>1</v>
      </c>
      <c r="BY362" s="10"/>
      <c r="BZ362" s="4">
        <v>1</v>
      </c>
      <c r="CJ362" s="7"/>
      <c r="CM362" s="4"/>
      <c r="CR362" s="10"/>
      <c r="CZ362" s="25">
        <v>1</v>
      </c>
      <c r="DB362" s="11"/>
      <c r="DE362" s="4"/>
      <c r="DG362" s="4"/>
      <c r="DH362" s="4"/>
      <c r="DI362" s="4"/>
      <c r="DJ362" s="4"/>
      <c r="DK362" s="4"/>
      <c r="DL362" s="4"/>
      <c r="DM362" s="4"/>
      <c r="DN362" s="10"/>
      <c r="DO362" s="4"/>
      <c r="DP362" s="4"/>
      <c r="DQ362" s="4"/>
      <c r="DR362" s="4"/>
      <c r="DS362" s="4"/>
      <c r="DT362" s="4"/>
      <c r="DU362" s="10"/>
      <c r="DV362" s="25"/>
      <c r="DW362" s="4">
        <v>1</v>
      </c>
      <c r="DX362" s="4"/>
      <c r="DY362" s="4"/>
      <c r="EA362" s="4"/>
      <c r="EB362" s="6"/>
      <c r="EC362" s="4"/>
      <c r="ED362" s="11"/>
      <c r="EH362" s="11"/>
      <c r="EI362" s="19"/>
      <c r="EJ362" s="4"/>
      <c r="EL362" s="4"/>
      <c r="ER362" s="4"/>
      <c r="FE362" s="6"/>
      <c r="FO362" s="19"/>
      <c r="FV362" s="6"/>
      <c r="GF362" s="19"/>
    </row>
    <row r="363" spans="1:188" x14ac:dyDescent="0.2">
      <c r="A363" s="23">
        <v>40195</v>
      </c>
      <c r="E363" s="4">
        <v>1</v>
      </c>
      <c r="J363" s="4">
        <v>1</v>
      </c>
      <c r="T363" s="4">
        <v>1</v>
      </c>
      <c r="AB363" s="7"/>
      <c r="AC363" s="10"/>
      <c r="AV363" s="4">
        <v>1</v>
      </c>
      <c r="BE363" s="4">
        <v>1</v>
      </c>
      <c r="BQ363" s="4">
        <v>0.1</v>
      </c>
      <c r="BT363" s="4"/>
      <c r="BY363" s="10"/>
      <c r="CJ363" s="7"/>
      <c r="CM363" s="4"/>
      <c r="CR363" s="10"/>
      <c r="CZ363" s="25"/>
      <c r="DA363" s="4">
        <v>1</v>
      </c>
      <c r="DB363" s="11"/>
      <c r="DE363" s="4"/>
      <c r="DG363" s="4"/>
      <c r="DH363" s="4"/>
      <c r="DI363" s="4"/>
      <c r="DJ363" s="4"/>
      <c r="DK363" s="4"/>
      <c r="DL363" s="4"/>
      <c r="DM363" s="4"/>
      <c r="DN363" s="10"/>
      <c r="DO363" s="4"/>
      <c r="DP363" s="4"/>
      <c r="DQ363" s="4"/>
      <c r="DR363" s="4"/>
      <c r="DS363" s="4"/>
      <c r="DT363" s="4"/>
      <c r="DU363" s="10"/>
      <c r="DV363" s="25"/>
      <c r="DW363" s="4"/>
      <c r="DX363" s="4"/>
      <c r="DY363" s="4">
        <v>1</v>
      </c>
      <c r="EA363" s="4"/>
      <c r="EB363" s="6"/>
      <c r="EC363" s="4"/>
      <c r="ED363" s="11"/>
      <c r="EH363" s="11"/>
      <c r="EI363" s="19"/>
      <c r="EJ363" s="4"/>
      <c r="EL363" s="4"/>
      <c r="ER363" s="4"/>
      <c r="FE363" s="6"/>
      <c r="FO363" s="19"/>
      <c r="FV363" s="6"/>
      <c r="GF363" s="19"/>
    </row>
    <row r="364" spans="1:188" x14ac:dyDescent="0.2">
      <c r="A364" s="23">
        <v>40202</v>
      </c>
      <c r="D364" s="4">
        <v>1</v>
      </c>
      <c r="E364" s="4">
        <v>1</v>
      </c>
      <c r="F364" s="4">
        <v>1</v>
      </c>
      <c r="J364" s="4">
        <v>1</v>
      </c>
      <c r="V364" s="4">
        <v>1</v>
      </c>
      <c r="AB364" s="7"/>
      <c r="AC364" s="10"/>
      <c r="AV364" s="4">
        <v>1</v>
      </c>
      <c r="BT364" s="4"/>
      <c r="BV364" s="4">
        <v>1</v>
      </c>
      <c r="BY364" s="10"/>
      <c r="CJ364" s="7"/>
      <c r="CM364" s="4"/>
      <c r="CR364" s="10"/>
      <c r="CZ364" s="25">
        <v>1</v>
      </c>
      <c r="DB364" s="11"/>
      <c r="DE364" s="4"/>
      <c r="DG364" s="4"/>
      <c r="DH364" s="4"/>
      <c r="DI364" s="4"/>
      <c r="DJ364" s="4"/>
      <c r="DK364" s="4"/>
      <c r="DL364" s="4"/>
      <c r="DM364" s="4"/>
      <c r="DN364" s="10"/>
      <c r="DO364" s="4"/>
      <c r="DP364" s="4"/>
      <c r="DQ364" s="4"/>
      <c r="DR364" s="4"/>
      <c r="DS364" s="4"/>
      <c r="DT364" s="4"/>
      <c r="DU364" s="10"/>
      <c r="DV364" s="25">
        <v>1</v>
      </c>
      <c r="DW364" s="4"/>
      <c r="DX364" s="4"/>
      <c r="DY364" s="4"/>
      <c r="EA364" s="4"/>
      <c r="EB364" s="6"/>
      <c r="EC364" s="4"/>
      <c r="ED364" s="11"/>
      <c r="EH364" s="11"/>
      <c r="EI364" s="19"/>
      <c r="EJ364" s="4"/>
      <c r="EL364" s="4"/>
      <c r="ER364" s="4"/>
      <c r="FE364" s="6"/>
      <c r="FO364" s="19"/>
      <c r="FV364" s="6"/>
      <c r="GF364" s="19"/>
    </row>
    <row r="365" spans="1:188" x14ac:dyDescent="0.2">
      <c r="A365" s="23">
        <v>40209</v>
      </c>
      <c r="D365" s="4">
        <v>1</v>
      </c>
      <c r="E365" s="4">
        <v>1</v>
      </c>
      <c r="F365" s="4">
        <v>1</v>
      </c>
      <c r="J365" s="4">
        <v>1</v>
      </c>
      <c r="T365" s="4">
        <v>1</v>
      </c>
      <c r="Z365" s="4">
        <v>1</v>
      </c>
      <c r="AB365" s="7"/>
      <c r="AC365" s="10"/>
      <c r="BE365" s="4">
        <v>1</v>
      </c>
      <c r="BT365" s="4"/>
      <c r="BV365" s="4">
        <v>1</v>
      </c>
      <c r="BY365" s="10"/>
      <c r="CJ365" s="7"/>
      <c r="CM365" s="4"/>
      <c r="CR365" s="10"/>
      <c r="CZ365" s="25"/>
      <c r="DA365" s="4">
        <v>1</v>
      </c>
      <c r="DB365" s="11"/>
      <c r="DE365" s="4"/>
      <c r="DG365" s="4"/>
      <c r="DH365" s="4"/>
      <c r="DI365" s="4"/>
      <c r="DJ365" s="4"/>
      <c r="DK365" s="4"/>
      <c r="DL365" s="4"/>
      <c r="DM365" s="4"/>
      <c r="DN365" s="10"/>
      <c r="DO365" s="4"/>
      <c r="DP365" s="4"/>
      <c r="DQ365" s="4"/>
      <c r="DR365" s="4"/>
      <c r="DS365" s="4"/>
      <c r="DT365" s="4"/>
      <c r="DU365" s="10"/>
      <c r="DV365" s="25">
        <v>1</v>
      </c>
      <c r="DW365" s="4"/>
      <c r="DX365" s="4"/>
      <c r="DY365" s="4"/>
      <c r="EA365" s="4"/>
      <c r="EB365" s="6"/>
      <c r="EC365" s="4"/>
      <c r="ED365" s="11"/>
      <c r="EH365" s="11"/>
      <c r="EI365" s="19"/>
      <c r="EJ365" s="4"/>
      <c r="EL365" s="4"/>
      <c r="ER365" s="4"/>
      <c r="FE365" s="6"/>
      <c r="FO365" s="19"/>
      <c r="FV365" s="6"/>
      <c r="GF365" s="19"/>
    </row>
    <row r="366" spans="1:188" x14ac:dyDescent="0.2">
      <c r="A366" s="23">
        <v>40216</v>
      </c>
      <c r="D366" s="4">
        <v>1</v>
      </c>
      <c r="E366" s="4">
        <v>1</v>
      </c>
      <c r="F366" s="4">
        <v>1</v>
      </c>
      <c r="J366" s="4">
        <v>1</v>
      </c>
      <c r="M366" s="4">
        <v>1</v>
      </c>
      <c r="V366" s="4">
        <v>1</v>
      </c>
      <c r="Z366" s="4">
        <v>1</v>
      </c>
      <c r="AB366" s="7"/>
      <c r="AC366" s="10"/>
      <c r="BE366" s="4">
        <v>1</v>
      </c>
      <c r="BT366" s="4"/>
      <c r="BV366" s="4">
        <v>1</v>
      </c>
      <c r="BY366" s="10"/>
      <c r="CJ366" s="7"/>
      <c r="CM366" s="4"/>
      <c r="CR366" s="10"/>
      <c r="CZ366" s="25"/>
      <c r="DA366" s="4">
        <v>1</v>
      </c>
      <c r="DB366" s="11"/>
      <c r="DE366" s="4"/>
      <c r="DG366" s="4"/>
      <c r="DH366" s="4"/>
      <c r="DI366" s="4"/>
      <c r="DJ366" s="4"/>
      <c r="DK366" s="4"/>
      <c r="DL366" s="4"/>
      <c r="DM366" s="4"/>
      <c r="DN366" s="10"/>
      <c r="DO366" s="4"/>
      <c r="DP366" s="4"/>
      <c r="DQ366" s="4"/>
      <c r="DR366" s="4"/>
      <c r="DS366" s="4"/>
      <c r="DT366" s="4"/>
      <c r="DU366" s="10"/>
      <c r="DV366" s="25">
        <v>1</v>
      </c>
      <c r="DW366" s="4"/>
      <c r="DX366" s="4"/>
      <c r="DY366" s="4"/>
      <c r="EA366" s="4"/>
      <c r="EB366" s="6"/>
      <c r="EC366" s="4"/>
      <c r="ED366" s="11"/>
      <c r="EH366" s="11"/>
      <c r="EI366" s="19"/>
      <c r="EJ366" s="4"/>
      <c r="EL366" s="4"/>
      <c r="ER366" s="4"/>
      <c r="FE366" s="6"/>
      <c r="FO366" s="19"/>
      <c r="FV366" s="6"/>
      <c r="GF366" s="19"/>
    </row>
    <row r="367" spans="1:188" x14ac:dyDescent="0.2">
      <c r="A367" s="23">
        <v>40223</v>
      </c>
      <c r="D367" s="4">
        <v>1</v>
      </c>
      <c r="E367" s="4">
        <v>1</v>
      </c>
      <c r="F367" s="4">
        <v>1</v>
      </c>
      <c r="J367" s="4">
        <v>1</v>
      </c>
      <c r="V367" s="4">
        <v>1</v>
      </c>
      <c r="AB367" s="7"/>
      <c r="AC367" s="10"/>
      <c r="AN367" s="4">
        <v>1</v>
      </c>
      <c r="BE367" s="4">
        <v>1</v>
      </c>
      <c r="BT367" s="4"/>
      <c r="BV367" s="4">
        <v>1</v>
      </c>
      <c r="BY367" s="10"/>
      <c r="CJ367" s="7"/>
      <c r="CM367" s="4"/>
      <c r="CR367" s="10"/>
      <c r="CZ367" s="25"/>
      <c r="DA367" s="4">
        <v>1</v>
      </c>
      <c r="DB367" s="11"/>
      <c r="DE367" s="4"/>
      <c r="DG367" s="4"/>
      <c r="DH367" s="4"/>
      <c r="DI367" s="4"/>
      <c r="DJ367" s="4"/>
      <c r="DK367" s="4"/>
      <c r="DL367" s="4"/>
      <c r="DM367" s="4"/>
      <c r="DN367" s="10"/>
      <c r="DO367" s="4"/>
      <c r="DP367" s="4"/>
      <c r="DQ367" s="4"/>
      <c r="DR367" s="4"/>
      <c r="DS367" s="4"/>
      <c r="DT367" s="4"/>
      <c r="DU367" s="10"/>
      <c r="DV367" s="25">
        <v>1</v>
      </c>
      <c r="DW367" s="4"/>
      <c r="DX367" s="4">
        <v>1</v>
      </c>
      <c r="DY367" s="4"/>
      <c r="EA367" s="4"/>
      <c r="EB367" s="6"/>
      <c r="EC367" s="4"/>
      <c r="ED367" s="11"/>
      <c r="EH367" s="11"/>
      <c r="EI367" s="19"/>
      <c r="EJ367" s="4"/>
      <c r="EL367" s="4"/>
      <c r="ER367" s="4"/>
      <c r="FE367" s="6"/>
      <c r="FO367" s="19"/>
      <c r="FV367" s="6"/>
      <c r="GF367" s="19"/>
    </row>
    <row r="368" spans="1:188" x14ac:dyDescent="0.2">
      <c r="A368" s="23">
        <v>40230</v>
      </c>
      <c r="D368" s="4">
        <v>1</v>
      </c>
      <c r="E368" s="4">
        <v>1</v>
      </c>
      <c r="F368" s="4">
        <v>1</v>
      </c>
      <c r="J368" s="4">
        <v>1</v>
      </c>
      <c r="V368" s="4">
        <v>1</v>
      </c>
      <c r="Z368" s="4">
        <v>1</v>
      </c>
      <c r="AB368" s="7"/>
      <c r="AC368" s="10"/>
      <c r="AL368" s="4">
        <v>1</v>
      </c>
      <c r="BT368" s="4"/>
      <c r="BV368" s="4">
        <v>1</v>
      </c>
      <c r="BY368" s="10"/>
      <c r="CJ368" s="7"/>
      <c r="CM368" s="4"/>
      <c r="CR368" s="10"/>
      <c r="CZ368" s="25">
        <v>1</v>
      </c>
      <c r="DB368" s="11"/>
      <c r="DE368" s="4"/>
      <c r="DG368" s="4"/>
      <c r="DH368" s="4"/>
      <c r="DI368" s="4"/>
      <c r="DJ368" s="4"/>
      <c r="DK368" s="4"/>
      <c r="DL368" s="4"/>
      <c r="DM368" s="4"/>
      <c r="DN368" s="10"/>
      <c r="DO368" s="4"/>
      <c r="DP368" s="4"/>
      <c r="DQ368" s="4"/>
      <c r="DR368" s="4"/>
      <c r="DS368" s="4"/>
      <c r="DT368" s="4"/>
      <c r="DU368" s="10"/>
      <c r="DV368" s="25">
        <v>1</v>
      </c>
      <c r="DW368" s="4"/>
      <c r="DX368" s="4"/>
      <c r="DY368" s="4"/>
      <c r="EA368" s="4"/>
      <c r="EB368" s="6"/>
      <c r="EC368" s="4"/>
      <c r="ED368" s="11"/>
      <c r="EH368" s="11"/>
      <c r="EI368" s="19"/>
      <c r="EJ368" s="4"/>
      <c r="EL368" s="4"/>
      <c r="ER368" s="4"/>
      <c r="FE368" s="6"/>
      <c r="FO368" s="19"/>
      <c r="FV368" s="6"/>
      <c r="GF368" s="19"/>
    </row>
    <row r="369" spans="1:188" x14ac:dyDescent="0.2">
      <c r="A369" s="23">
        <v>40237</v>
      </c>
      <c r="D369" s="4">
        <v>1</v>
      </c>
      <c r="E369" s="4">
        <v>1</v>
      </c>
      <c r="F369" s="4">
        <v>1</v>
      </c>
      <c r="J369" s="4">
        <v>1</v>
      </c>
      <c r="V369" s="4">
        <v>1</v>
      </c>
      <c r="Z369" s="4">
        <v>1</v>
      </c>
      <c r="AB369" s="7"/>
      <c r="AC369" s="10"/>
      <c r="AV369" s="4">
        <v>1</v>
      </c>
      <c r="BT369" s="4"/>
      <c r="BV369" s="4">
        <v>1</v>
      </c>
      <c r="BY369" s="10"/>
      <c r="CJ369" s="7"/>
      <c r="CM369" s="4"/>
      <c r="CR369" s="10"/>
      <c r="CZ369" s="25"/>
      <c r="DA369" s="4">
        <v>1</v>
      </c>
      <c r="DB369" s="11"/>
      <c r="DE369" s="4"/>
      <c r="DG369" s="4"/>
      <c r="DH369" s="4"/>
      <c r="DI369" s="4"/>
      <c r="DJ369" s="4"/>
      <c r="DK369" s="4"/>
      <c r="DL369" s="4"/>
      <c r="DM369" s="4"/>
      <c r="DN369" s="10"/>
      <c r="DO369" s="4"/>
      <c r="DP369" s="4"/>
      <c r="DQ369" s="4"/>
      <c r="DR369" s="4"/>
      <c r="DS369" s="4"/>
      <c r="DT369" s="4"/>
      <c r="DU369" s="10"/>
      <c r="DV369" s="25">
        <v>1</v>
      </c>
      <c r="DW369" s="4"/>
      <c r="DX369" s="4"/>
      <c r="DY369" s="4"/>
      <c r="EA369" s="4"/>
      <c r="EB369" s="6"/>
      <c r="EC369" s="4"/>
      <c r="ED369" s="11"/>
      <c r="EH369" s="11"/>
      <c r="EI369" s="19"/>
      <c r="EJ369" s="4"/>
      <c r="EL369" s="4"/>
      <c r="ER369" s="4"/>
      <c r="FE369" s="6"/>
      <c r="FO369" s="19"/>
      <c r="FV369" s="6"/>
      <c r="GF369" s="19"/>
    </row>
    <row r="370" spans="1:188" x14ac:dyDescent="0.2">
      <c r="A370" s="23">
        <v>40244</v>
      </c>
      <c r="D370" s="4">
        <v>1</v>
      </c>
      <c r="E370" s="4">
        <v>1</v>
      </c>
      <c r="F370" s="4">
        <v>1</v>
      </c>
      <c r="J370" s="4">
        <v>1</v>
      </c>
      <c r="V370" s="4">
        <v>1</v>
      </c>
      <c r="Z370" s="4">
        <v>1</v>
      </c>
      <c r="AB370" s="7"/>
      <c r="AC370" s="10"/>
      <c r="AV370" s="4">
        <v>1</v>
      </c>
      <c r="BT370" s="4"/>
      <c r="BV370" s="4">
        <v>1</v>
      </c>
      <c r="BY370" s="10"/>
      <c r="CJ370" s="7"/>
      <c r="CM370" s="4"/>
      <c r="CR370" s="10"/>
      <c r="CZ370" s="25">
        <v>1</v>
      </c>
      <c r="DA370" s="4">
        <v>1</v>
      </c>
      <c r="DB370" s="11"/>
      <c r="DE370" s="4"/>
      <c r="DG370" s="4"/>
      <c r="DH370" s="4"/>
      <c r="DI370" s="4"/>
      <c r="DJ370" s="4"/>
      <c r="DK370" s="4"/>
      <c r="DL370" s="4"/>
      <c r="DM370" s="4"/>
      <c r="DN370" s="10"/>
      <c r="DO370" s="4"/>
      <c r="DP370" s="4"/>
      <c r="DQ370" s="4"/>
      <c r="DR370" s="4"/>
      <c r="DS370" s="4"/>
      <c r="DT370" s="4"/>
      <c r="DU370" s="10"/>
      <c r="DV370" s="25">
        <v>1</v>
      </c>
      <c r="DW370" s="4"/>
      <c r="DX370" s="4"/>
      <c r="DY370" s="4"/>
      <c r="EA370" s="4"/>
      <c r="EB370" s="6"/>
      <c r="EC370" s="4"/>
      <c r="ED370" s="11"/>
      <c r="EH370" s="11"/>
      <c r="EI370" s="19"/>
      <c r="EJ370" s="4"/>
      <c r="EL370" s="4"/>
      <c r="ER370" s="4"/>
      <c r="FE370" s="6"/>
      <c r="FO370" s="19"/>
      <c r="FV370" s="6"/>
      <c r="GF370" s="19"/>
    </row>
    <row r="371" spans="1:188" x14ac:dyDescent="0.2">
      <c r="A371" s="23">
        <v>40251</v>
      </c>
      <c r="D371" s="4">
        <v>1</v>
      </c>
      <c r="E371" s="4">
        <v>1</v>
      </c>
      <c r="F371" s="4">
        <v>1</v>
      </c>
      <c r="J371" s="4">
        <v>1</v>
      </c>
      <c r="T371" s="4">
        <v>1</v>
      </c>
      <c r="V371" s="4">
        <v>1</v>
      </c>
      <c r="Z371" s="4">
        <v>1</v>
      </c>
      <c r="AB371" s="7"/>
      <c r="AC371" s="10"/>
      <c r="AX371" s="4">
        <v>1</v>
      </c>
      <c r="BE371" s="4">
        <v>1</v>
      </c>
      <c r="BT371" s="4"/>
      <c r="BY371" s="10"/>
      <c r="CJ371" s="7"/>
      <c r="CM371" s="4"/>
      <c r="CR371" s="10"/>
      <c r="CZ371" s="25">
        <v>1</v>
      </c>
      <c r="DB371" s="11"/>
      <c r="DE371" s="4"/>
      <c r="DG371" s="4"/>
      <c r="DH371" s="4"/>
      <c r="DI371" s="4"/>
      <c r="DJ371" s="4"/>
      <c r="DK371" s="4"/>
      <c r="DL371" s="4"/>
      <c r="DM371" s="4"/>
      <c r="DN371" s="10"/>
      <c r="DO371" s="4"/>
      <c r="DP371" s="4"/>
      <c r="DQ371" s="4"/>
      <c r="DR371" s="4"/>
      <c r="DS371" s="4"/>
      <c r="DT371" s="4"/>
      <c r="DU371" s="10"/>
      <c r="DV371" s="25">
        <v>1</v>
      </c>
      <c r="DW371" s="4"/>
      <c r="DX371" s="4"/>
      <c r="DY371" s="4"/>
      <c r="EA371" s="4"/>
      <c r="EB371" s="6"/>
      <c r="EC371" s="4"/>
      <c r="ED371" s="11"/>
      <c r="EH371" s="11"/>
      <c r="EI371" s="19"/>
      <c r="EJ371" s="4"/>
      <c r="EL371" s="4"/>
      <c r="ER371" s="4"/>
      <c r="FE371" s="6"/>
      <c r="FO371" s="19"/>
      <c r="FV371" s="6"/>
      <c r="GF371" s="19"/>
    </row>
    <row r="372" spans="1:188" x14ac:dyDescent="0.2">
      <c r="A372" s="23">
        <v>40265</v>
      </c>
      <c r="E372" s="4">
        <v>1</v>
      </c>
      <c r="F372" s="4">
        <v>1</v>
      </c>
      <c r="J372" s="4">
        <v>1</v>
      </c>
      <c r="V372" s="4">
        <v>1</v>
      </c>
      <c r="Z372" s="4">
        <v>1</v>
      </c>
      <c r="AB372" s="7"/>
      <c r="AC372" s="10"/>
      <c r="BE372" s="4">
        <v>1</v>
      </c>
      <c r="BT372" s="4"/>
      <c r="BV372" s="4">
        <v>1</v>
      </c>
      <c r="BY372" s="10"/>
      <c r="CJ372" s="7"/>
      <c r="CM372" s="4"/>
      <c r="CR372" s="10"/>
      <c r="CZ372" s="25">
        <v>1</v>
      </c>
      <c r="DB372" s="11"/>
      <c r="DE372" s="4"/>
      <c r="DG372" s="4"/>
      <c r="DH372" s="4"/>
      <c r="DI372" s="4"/>
      <c r="DJ372" s="4"/>
      <c r="DK372" s="4"/>
      <c r="DL372" s="4"/>
      <c r="DM372" s="4"/>
      <c r="DN372" s="10"/>
      <c r="DO372" s="4"/>
      <c r="DP372" s="4"/>
      <c r="DQ372" s="4"/>
      <c r="DR372" s="4"/>
      <c r="DS372" s="4"/>
      <c r="DT372" s="4"/>
      <c r="DU372" s="10"/>
      <c r="DV372" s="25">
        <v>1</v>
      </c>
      <c r="DW372" s="4"/>
      <c r="DX372" s="4"/>
      <c r="DY372" s="4"/>
      <c r="EA372" s="4"/>
      <c r="EB372" s="6"/>
      <c r="EC372" s="4"/>
      <c r="ED372" s="11"/>
      <c r="EH372" s="11"/>
      <c r="EI372" s="19"/>
      <c r="EJ372" s="4"/>
      <c r="EL372" s="4"/>
      <c r="ER372" s="4"/>
      <c r="FE372" s="6"/>
      <c r="FO372" s="19"/>
      <c r="FV372" s="6"/>
      <c r="GF372" s="19"/>
    </row>
    <row r="373" spans="1:188" x14ac:dyDescent="0.2">
      <c r="A373" s="23">
        <v>40272</v>
      </c>
      <c r="D373" s="4">
        <v>1</v>
      </c>
      <c r="E373" s="4">
        <v>1</v>
      </c>
      <c r="F373" s="4">
        <v>1</v>
      </c>
      <c r="J373" s="4">
        <v>1</v>
      </c>
      <c r="L373" s="4">
        <v>1</v>
      </c>
      <c r="R373" s="4">
        <v>1</v>
      </c>
      <c r="U373" s="4">
        <v>1</v>
      </c>
      <c r="Z373" s="4">
        <v>1</v>
      </c>
      <c r="AB373" s="7"/>
      <c r="AC373" s="10"/>
      <c r="AV373" s="4">
        <v>1</v>
      </c>
      <c r="BT373" s="4"/>
      <c r="BV373" s="4">
        <v>1</v>
      </c>
      <c r="BY373" s="10"/>
      <c r="CJ373" s="7"/>
      <c r="CM373" s="4"/>
      <c r="CR373" s="10"/>
      <c r="CZ373" s="25">
        <v>1</v>
      </c>
      <c r="DB373" s="11"/>
      <c r="DE373" s="4"/>
      <c r="DG373" s="4"/>
      <c r="DH373" s="4"/>
      <c r="DI373" s="4"/>
      <c r="DJ373" s="4"/>
      <c r="DK373" s="4"/>
      <c r="DL373" s="4"/>
      <c r="DM373" s="4"/>
      <c r="DN373" s="10"/>
      <c r="DO373" s="4"/>
      <c r="DP373" s="4"/>
      <c r="DQ373" s="4"/>
      <c r="DR373" s="4"/>
      <c r="DS373" s="4"/>
      <c r="DT373" s="4"/>
      <c r="DU373" s="10"/>
      <c r="DV373" s="25">
        <v>1</v>
      </c>
      <c r="DW373" s="4"/>
      <c r="DX373" s="4"/>
      <c r="DY373" s="4"/>
      <c r="EA373" s="4"/>
      <c r="EB373" s="6"/>
      <c r="EC373" s="4"/>
      <c r="ED373" s="11"/>
      <c r="EH373" s="11"/>
      <c r="EI373" s="19"/>
      <c r="EJ373" s="4"/>
      <c r="EL373" s="4"/>
      <c r="ER373" s="4"/>
      <c r="FE373" s="6"/>
      <c r="FO373" s="19"/>
      <c r="FV373" s="6"/>
      <c r="GF373" s="19"/>
    </row>
    <row r="374" spans="1:188" x14ac:dyDescent="0.2">
      <c r="A374" s="23">
        <v>40279</v>
      </c>
      <c r="D374" s="4">
        <v>1</v>
      </c>
      <c r="E374" s="4">
        <v>1</v>
      </c>
      <c r="F374" s="4">
        <v>1</v>
      </c>
      <c r="J374" s="4">
        <v>1</v>
      </c>
      <c r="T374" s="4">
        <v>1</v>
      </c>
      <c r="V374" s="4">
        <v>1</v>
      </c>
      <c r="Z374" s="4">
        <v>1</v>
      </c>
      <c r="AB374" s="7"/>
      <c r="AC374" s="10"/>
      <c r="AX374" s="4">
        <v>1</v>
      </c>
      <c r="BE374" s="4">
        <v>1</v>
      </c>
      <c r="BT374" s="4"/>
      <c r="BV374" s="4">
        <v>0.1</v>
      </c>
      <c r="BY374" s="10"/>
      <c r="CJ374" s="7"/>
      <c r="CM374" s="4"/>
      <c r="CR374" s="10"/>
      <c r="CZ374" s="25">
        <v>1</v>
      </c>
      <c r="DB374" s="11"/>
      <c r="DE374" s="4"/>
      <c r="DG374" s="4"/>
      <c r="DH374" s="4"/>
      <c r="DI374" s="4"/>
      <c r="DJ374" s="4"/>
      <c r="DK374" s="4"/>
      <c r="DL374" s="4"/>
      <c r="DM374" s="4"/>
      <c r="DN374" s="10"/>
      <c r="DO374" s="4"/>
      <c r="DP374" s="4"/>
      <c r="DQ374" s="4"/>
      <c r="DR374" s="4"/>
      <c r="DS374" s="4"/>
      <c r="DT374" s="4"/>
      <c r="DU374" s="10"/>
      <c r="DV374" s="25">
        <v>1</v>
      </c>
      <c r="DW374" s="4"/>
      <c r="DX374" s="4"/>
      <c r="DY374" s="4"/>
      <c r="EA374" s="4"/>
      <c r="EB374" s="6"/>
      <c r="EC374" s="4"/>
      <c r="ED374" s="11"/>
      <c r="EH374" s="11"/>
      <c r="EI374" s="19"/>
      <c r="EJ374" s="4"/>
      <c r="EL374" s="4"/>
      <c r="ER374" s="4"/>
      <c r="FE374" s="6"/>
      <c r="FO374" s="19"/>
      <c r="FV374" s="6"/>
      <c r="GF374" s="19"/>
    </row>
    <row r="375" spans="1:188" x14ac:dyDescent="0.2">
      <c r="A375" s="23">
        <v>40286</v>
      </c>
      <c r="D375" s="4">
        <v>1</v>
      </c>
      <c r="E375" s="4">
        <v>1</v>
      </c>
      <c r="F375" s="4">
        <v>1</v>
      </c>
      <c r="J375" s="4">
        <v>1</v>
      </c>
      <c r="Z375" s="4">
        <v>1</v>
      </c>
      <c r="AB375" s="7"/>
      <c r="AC375" s="10"/>
      <c r="AV375" s="4">
        <v>1</v>
      </c>
      <c r="BT375" s="4"/>
      <c r="BV375" s="4">
        <v>1</v>
      </c>
      <c r="BY375" s="10"/>
      <c r="CJ375" s="7"/>
      <c r="CM375" s="4"/>
      <c r="CR375" s="10"/>
      <c r="CZ375" s="25">
        <v>1</v>
      </c>
      <c r="DB375" s="11"/>
      <c r="DE375" s="4"/>
      <c r="DG375" s="4"/>
      <c r="DH375" s="4"/>
      <c r="DI375" s="4"/>
      <c r="DJ375" s="4"/>
      <c r="DK375" s="4"/>
      <c r="DL375" s="4"/>
      <c r="DM375" s="4"/>
      <c r="DN375" s="10"/>
      <c r="DO375" s="4"/>
      <c r="DP375" s="4"/>
      <c r="DQ375" s="4"/>
      <c r="DR375" s="4"/>
      <c r="DS375" s="4"/>
      <c r="DT375" s="4"/>
      <c r="DU375" s="10"/>
      <c r="DV375" s="25">
        <v>1</v>
      </c>
      <c r="DW375" s="4"/>
      <c r="DX375" s="4"/>
      <c r="DY375" s="4"/>
      <c r="EA375" s="4"/>
      <c r="EB375" s="6"/>
      <c r="EC375" s="4"/>
      <c r="ED375" s="11"/>
      <c r="EH375" s="11"/>
      <c r="EI375" s="19"/>
      <c r="EJ375" s="4"/>
      <c r="EL375" s="4"/>
      <c r="ER375" s="4"/>
      <c r="FE375" s="6"/>
      <c r="FO375" s="19"/>
      <c r="FV375" s="6"/>
      <c r="GF375" s="19"/>
    </row>
    <row r="376" spans="1:188" x14ac:dyDescent="0.2">
      <c r="A376" s="23">
        <v>40293</v>
      </c>
      <c r="D376" s="4">
        <v>1</v>
      </c>
      <c r="E376" s="4">
        <v>1</v>
      </c>
      <c r="F376" s="4">
        <v>1</v>
      </c>
      <c r="J376" s="4">
        <v>1</v>
      </c>
      <c r="K376" s="4">
        <v>1</v>
      </c>
      <c r="N376" s="4">
        <v>1</v>
      </c>
      <c r="T376" s="4">
        <v>1</v>
      </c>
      <c r="U376" s="4">
        <v>1</v>
      </c>
      <c r="Z376" s="4">
        <v>1</v>
      </c>
      <c r="AB376" s="7"/>
      <c r="AC376" s="10"/>
      <c r="AX376" s="4">
        <v>1</v>
      </c>
      <c r="BE376" s="4">
        <v>1</v>
      </c>
      <c r="BT376" s="4"/>
      <c r="BY376" s="10"/>
      <c r="CJ376" s="7"/>
      <c r="CM376" s="4"/>
      <c r="CR376" s="10"/>
      <c r="CZ376" s="25">
        <v>1</v>
      </c>
      <c r="DB376" s="11"/>
      <c r="DE376" s="4"/>
      <c r="DG376" s="4"/>
      <c r="DH376" s="4"/>
      <c r="DI376" s="4"/>
      <c r="DJ376" s="4"/>
      <c r="DK376" s="4"/>
      <c r="DL376" s="4"/>
      <c r="DM376" s="4"/>
      <c r="DN376" s="10"/>
      <c r="DO376" s="4"/>
      <c r="DP376" s="4"/>
      <c r="DQ376" s="4"/>
      <c r="DR376" s="4"/>
      <c r="DS376" s="4"/>
      <c r="DT376" s="4"/>
      <c r="DU376" s="10"/>
      <c r="DV376" s="25">
        <v>1</v>
      </c>
      <c r="DW376" s="4"/>
      <c r="DX376" s="4"/>
      <c r="DY376" s="4"/>
      <c r="EA376" s="4"/>
      <c r="EB376" s="6"/>
      <c r="EC376" s="4"/>
      <c r="ED376" s="11"/>
      <c r="EH376" s="11"/>
      <c r="EI376" s="19"/>
      <c r="EJ376" s="4"/>
      <c r="EL376" s="4"/>
      <c r="ER376" s="4"/>
      <c r="FE376" s="6"/>
      <c r="FO376" s="19"/>
      <c r="FV376" s="6"/>
      <c r="GF376" s="19"/>
    </row>
    <row r="377" spans="1:188" x14ac:dyDescent="0.2">
      <c r="A377" s="23">
        <v>40300</v>
      </c>
      <c r="D377" s="4">
        <v>1</v>
      </c>
      <c r="F377" s="4">
        <v>1</v>
      </c>
      <c r="J377" s="4">
        <v>1</v>
      </c>
      <c r="T377" s="4">
        <v>1</v>
      </c>
      <c r="V377" s="4">
        <v>1</v>
      </c>
      <c r="Z377" s="4">
        <v>1</v>
      </c>
      <c r="AB377" s="7"/>
      <c r="AC377" s="10"/>
      <c r="AV377" s="4">
        <v>1</v>
      </c>
      <c r="BT377" s="4"/>
      <c r="BV377" s="4">
        <v>1</v>
      </c>
      <c r="BY377" s="10"/>
      <c r="CJ377" s="7"/>
      <c r="CM377" s="4"/>
      <c r="CR377" s="10"/>
      <c r="CZ377" s="25">
        <v>1</v>
      </c>
      <c r="DB377" s="11"/>
      <c r="DE377" s="4"/>
      <c r="DG377" s="4"/>
      <c r="DH377" s="4"/>
      <c r="DI377" s="4"/>
      <c r="DJ377" s="4"/>
      <c r="DK377" s="4"/>
      <c r="DL377" s="4"/>
      <c r="DM377" s="4"/>
      <c r="DN377" s="10"/>
      <c r="DO377" s="4"/>
      <c r="DP377" s="4"/>
      <c r="DQ377" s="4"/>
      <c r="DR377" s="4"/>
      <c r="DS377" s="4"/>
      <c r="DT377" s="4"/>
      <c r="DU377" s="10"/>
      <c r="DV377" s="25">
        <v>1</v>
      </c>
      <c r="DW377" s="4"/>
      <c r="DX377" s="4">
        <v>1</v>
      </c>
      <c r="DY377" s="4"/>
      <c r="EA377" s="4"/>
      <c r="EB377" s="6"/>
      <c r="EC377" s="4"/>
      <c r="ED377" s="11"/>
      <c r="EH377" s="11"/>
      <c r="EI377" s="19"/>
      <c r="EJ377" s="4"/>
      <c r="EL377" s="4"/>
      <c r="ER377" s="4"/>
      <c r="FE377" s="6"/>
      <c r="FO377" s="19"/>
      <c r="FV377" s="6"/>
      <c r="GF377" s="19"/>
    </row>
    <row r="378" spans="1:188" x14ac:dyDescent="0.2">
      <c r="A378" s="23">
        <v>40307</v>
      </c>
      <c r="D378" s="4">
        <v>1</v>
      </c>
      <c r="E378" s="4">
        <v>1</v>
      </c>
      <c r="J378" s="4">
        <v>1</v>
      </c>
      <c r="T378" s="4">
        <v>1</v>
      </c>
      <c r="V378" s="4">
        <v>1</v>
      </c>
      <c r="Z378" s="4">
        <v>1</v>
      </c>
      <c r="AB378" s="7"/>
      <c r="AC378" s="10"/>
      <c r="AX378" s="4">
        <v>1</v>
      </c>
      <c r="BE378" s="4">
        <v>1</v>
      </c>
      <c r="BT378" s="4"/>
      <c r="BY378" s="10"/>
      <c r="CJ378" s="7"/>
      <c r="CM378" s="4"/>
      <c r="CR378" s="10"/>
      <c r="CZ378" s="25">
        <v>1</v>
      </c>
      <c r="DB378" s="11"/>
      <c r="DE378" s="4"/>
      <c r="DG378" s="4"/>
      <c r="DH378" s="4"/>
      <c r="DI378" s="4"/>
      <c r="DJ378" s="4"/>
      <c r="DK378" s="4"/>
      <c r="DL378" s="4"/>
      <c r="DM378" s="4"/>
      <c r="DN378" s="10"/>
      <c r="DO378" s="4"/>
      <c r="DP378" s="4"/>
      <c r="DQ378" s="4"/>
      <c r="DR378" s="4"/>
      <c r="DS378" s="4"/>
      <c r="DT378" s="4"/>
      <c r="DU378" s="10"/>
      <c r="DV378" s="25">
        <v>1</v>
      </c>
      <c r="DW378" s="4"/>
      <c r="DX378" s="4"/>
      <c r="DY378" s="4"/>
      <c r="EA378" s="4"/>
      <c r="EB378" s="6"/>
      <c r="EC378" s="4"/>
      <c r="ED378" s="11"/>
      <c r="EH378" s="11"/>
      <c r="EI378" s="19"/>
      <c r="EJ378" s="4"/>
      <c r="EL378" s="4"/>
      <c r="ER378" s="4"/>
      <c r="FE378" s="6"/>
      <c r="FO378" s="19"/>
      <c r="FV378" s="6"/>
      <c r="GF378" s="19"/>
    </row>
    <row r="379" spans="1:188" x14ac:dyDescent="0.2">
      <c r="A379" s="23">
        <v>40314</v>
      </c>
      <c r="D379" s="4">
        <v>1</v>
      </c>
      <c r="E379" s="4">
        <v>1</v>
      </c>
      <c r="J379" s="4">
        <v>1</v>
      </c>
      <c r="T379" s="4">
        <v>1</v>
      </c>
      <c r="V379" s="4">
        <v>1</v>
      </c>
      <c r="Z379" s="4">
        <v>1</v>
      </c>
      <c r="AB379" s="7"/>
      <c r="AC379" s="10"/>
      <c r="AX379" s="4">
        <v>1</v>
      </c>
      <c r="BT379" s="4"/>
      <c r="BV379" s="4">
        <v>1</v>
      </c>
      <c r="BY379" s="10"/>
      <c r="CJ379" s="7"/>
      <c r="CM379" s="4"/>
      <c r="CR379" s="10"/>
      <c r="CZ379" s="25">
        <v>1</v>
      </c>
      <c r="DB379" s="11"/>
      <c r="DE379" s="4"/>
      <c r="DG379" s="4"/>
      <c r="DH379" s="4"/>
      <c r="DI379" s="4"/>
      <c r="DJ379" s="4"/>
      <c r="DK379" s="4"/>
      <c r="DL379" s="4"/>
      <c r="DM379" s="4"/>
      <c r="DN379" s="10"/>
      <c r="DO379" s="4"/>
      <c r="DP379" s="4"/>
      <c r="DQ379" s="4"/>
      <c r="DR379" s="4"/>
      <c r="DS379" s="4"/>
      <c r="DT379" s="4"/>
      <c r="DU379" s="10"/>
      <c r="DV379" s="25">
        <v>1</v>
      </c>
      <c r="DW379" s="4"/>
      <c r="DX379" s="4"/>
      <c r="DY379" s="4"/>
      <c r="EA379" s="4"/>
      <c r="EB379" s="6"/>
      <c r="EC379" s="4"/>
      <c r="ED379" s="11"/>
      <c r="EH379" s="11"/>
      <c r="EI379" s="19"/>
      <c r="EJ379" s="4"/>
      <c r="EL379" s="4"/>
      <c r="ER379" s="4"/>
      <c r="FE379" s="6"/>
      <c r="FO379" s="19"/>
      <c r="FV379" s="6"/>
      <c r="GF379" s="19"/>
    </row>
    <row r="380" spans="1:188" x14ac:dyDescent="0.2">
      <c r="A380" s="23">
        <v>40321</v>
      </c>
      <c r="D380" s="4">
        <v>1</v>
      </c>
      <c r="E380" s="4">
        <v>1</v>
      </c>
      <c r="F380" s="4">
        <v>1</v>
      </c>
      <c r="J380" s="4">
        <v>1</v>
      </c>
      <c r="U380" s="4">
        <v>1</v>
      </c>
      <c r="Z380" s="4">
        <v>1</v>
      </c>
      <c r="AB380" s="7"/>
      <c r="AC380" s="10"/>
      <c r="AV380" s="4">
        <v>1</v>
      </c>
      <c r="BE380" s="4">
        <v>1</v>
      </c>
      <c r="BT380" s="4"/>
      <c r="BY380" s="10"/>
      <c r="CJ380" s="7"/>
      <c r="CM380" s="4"/>
      <c r="CR380" s="10"/>
      <c r="CZ380" s="25">
        <v>1</v>
      </c>
      <c r="DB380" s="11"/>
      <c r="DE380" s="4"/>
      <c r="DG380" s="4"/>
      <c r="DH380" s="4"/>
      <c r="DI380" s="4"/>
      <c r="DJ380" s="4"/>
      <c r="DK380" s="4"/>
      <c r="DL380" s="4"/>
      <c r="DM380" s="4"/>
      <c r="DN380" s="10"/>
      <c r="DO380" s="4"/>
      <c r="DP380" s="4"/>
      <c r="DQ380" s="4"/>
      <c r="DR380" s="4"/>
      <c r="DS380" s="4"/>
      <c r="DT380" s="4"/>
      <c r="DU380" s="10"/>
      <c r="DV380" s="25">
        <v>1</v>
      </c>
      <c r="DW380" s="4"/>
      <c r="DX380" s="4"/>
      <c r="DY380" s="4"/>
      <c r="EA380" s="4"/>
      <c r="EB380" s="6"/>
      <c r="EC380" s="4"/>
      <c r="ED380" s="11"/>
      <c r="EH380" s="11"/>
      <c r="EI380" s="19"/>
      <c r="EJ380" s="4"/>
      <c r="EL380" s="4"/>
      <c r="ER380" s="4"/>
      <c r="FE380" s="6"/>
      <c r="FO380" s="19"/>
      <c r="FV380" s="6"/>
      <c r="GF380" s="19"/>
    </row>
    <row r="381" spans="1:188" x14ac:dyDescent="0.2">
      <c r="A381" s="23">
        <v>40328</v>
      </c>
      <c r="D381" s="4">
        <v>1</v>
      </c>
      <c r="E381" s="4">
        <v>1</v>
      </c>
      <c r="F381" s="4">
        <v>1</v>
      </c>
      <c r="J381" s="4">
        <v>1</v>
      </c>
      <c r="T381" s="4">
        <v>1</v>
      </c>
      <c r="V381" s="4">
        <v>1</v>
      </c>
      <c r="AB381" s="7"/>
      <c r="AC381" s="10"/>
      <c r="AV381" s="4">
        <v>1</v>
      </c>
      <c r="BT381" s="4"/>
      <c r="BV381" s="4">
        <v>1</v>
      </c>
      <c r="BY381" s="10"/>
      <c r="CJ381" s="7"/>
      <c r="CM381" s="4"/>
      <c r="CR381" s="10"/>
      <c r="CZ381" s="25">
        <v>1</v>
      </c>
      <c r="DB381" s="11"/>
      <c r="DE381" s="4"/>
      <c r="DG381" s="4"/>
      <c r="DH381" s="4"/>
      <c r="DI381" s="4"/>
      <c r="DJ381" s="4"/>
      <c r="DK381" s="4"/>
      <c r="DL381" s="4"/>
      <c r="DM381" s="4"/>
      <c r="DN381" s="10"/>
      <c r="DO381" s="4"/>
      <c r="DP381" s="4"/>
      <c r="DQ381" s="4"/>
      <c r="DR381" s="4"/>
      <c r="DS381" s="4"/>
      <c r="DT381" s="4"/>
      <c r="DU381" s="10"/>
      <c r="DV381" s="25">
        <v>1</v>
      </c>
      <c r="DW381" s="4"/>
      <c r="DX381" s="4">
        <v>1</v>
      </c>
      <c r="DY381" s="4"/>
      <c r="EA381" s="4"/>
      <c r="EB381" s="6"/>
      <c r="EC381" s="4"/>
      <c r="ED381" s="11"/>
      <c r="EH381" s="11"/>
      <c r="EI381" s="19"/>
      <c r="EJ381" s="4"/>
      <c r="EL381" s="4"/>
      <c r="ER381" s="4"/>
      <c r="FE381" s="6"/>
      <c r="FO381" s="19"/>
      <c r="FV381" s="6"/>
      <c r="GF381" s="19"/>
    </row>
    <row r="382" spans="1:188" x14ac:dyDescent="0.2">
      <c r="A382" s="23">
        <v>40335</v>
      </c>
      <c r="D382" s="4">
        <v>1</v>
      </c>
      <c r="E382" s="4">
        <v>1</v>
      </c>
      <c r="F382" s="4">
        <v>1</v>
      </c>
      <c r="J382" s="4">
        <v>1</v>
      </c>
      <c r="Z382" s="4">
        <v>1</v>
      </c>
      <c r="AB382" s="7"/>
      <c r="AC382" s="10"/>
      <c r="AX382" s="4">
        <v>1</v>
      </c>
      <c r="BT382" s="4"/>
      <c r="BV382" s="4">
        <v>1</v>
      </c>
      <c r="BY382" s="10"/>
      <c r="CJ382" s="7"/>
      <c r="CM382" s="4"/>
      <c r="CR382" s="10"/>
      <c r="CZ382" s="25">
        <v>1</v>
      </c>
      <c r="DB382" s="11"/>
      <c r="DE382" s="4"/>
      <c r="DG382" s="4"/>
      <c r="DH382" s="4"/>
      <c r="DI382" s="4"/>
      <c r="DJ382" s="4"/>
      <c r="DK382" s="4"/>
      <c r="DL382" s="4"/>
      <c r="DM382" s="4"/>
      <c r="DN382" s="10"/>
      <c r="DO382" s="4"/>
      <c r="DP382" s="4"/>
      <c r="DQ382" s="4"/>
      <c r="DR382" s="4"/>
      <c r="DS382" s="4"/>
      <c r="DT382" s="4"/>
      <c r="DU382" s="10"/>
      <c r="DV382" s="25">
        <v>1</v>
      </c>
      <c r="DW382" s="4"/>
      <c r="DX382" s="4"/>
      <c r="DY382" s="4"/>
      <c r="EA382" s="4"/>
      <c r="EB382" s="6"/>
      <c r="EC382" s="4"/>
      <c r="ED382" s="11"/>
      <c r="EH382" s="11"/>
      <c r="EI382" s="19"/>
      <c r="EJ382" s="4"/>
      <c r="EL382" s="4"/>
      <c r="ER382" s="4"/>
      <c r="FE382" s="6"/>
      <c r="FO382" s="19"/>
      <c r="FV382" s="6"/>
      <c r="GF382" s="19"/>
    </row>
    <row r="383" spans="1:188" x14ac:dyDescent="0.2">
      <c r="A383" s="23">
        <v>40342</v>
      </c>
      <c r="D383" s="4">
        <v>1</v>
      </c>
      <c r="E383" s="4">
        <v>1</v>
      </c>
      <c r="F383" s="4">
        <v>1</v>
      </c>
      <c r="J383" s="4">
        <v>1</v>
      </c>
      <c r="T383" s="4">
        <v>1</v>
      </c>
      <c r="V383" s="4">
        <v>1</v>
      </c>
      <c r="Z383" s="4">
        <v>1</v>
      </c>
      <c r="AB383" s="7"/>
      <c r="AC383" s="10"/>
      <c r="AV383" s="4">
        <v>1</v>
      </c>
      <c r="AX383" s="4">
        <v>1</v>
      </c>
      <c r="BT383" s="4"/>
      <c r="BV383" s="4">
        <v>1</v>
      </c>
      <c r="BY383" s="10"/>
      <c r="CJ383" s="7"/>
      <c r="CM383" s="4"/>
      <c r="CR383" s="10"/>
      <c r="CZ383" s="25">
        <v>1</v>
      </c>
      <c r="DB383" s="11"/>
      <c r="DE383" s="4"/>
      <c r="DG383" s="4"/>
      <c r="DH383" s="4"/>
      <c r="DI383" s="4"/>
      <c r="DJ383" s="4"/>
      <c r="DK383" s="4"/>
      <c r="DL383" s="4"/>
      <c r="DM383" s="4"/>
      <c r="DN383" s="10"/>
      <c r="DO383" s="4"/>
      <c r="DP383" s="4"/>
      <c r="DQ383" s="4"/>
      <c r="DR383" s="4"/>
      <c r="DS383" s="4"/>
      <c r="DT383" s="4"/>
      <c r="DU383" s="10"/>
      <c r="DV383" s="25">
        <v>1</v>
      </c>
      <c r="DW383" s="4"/>
      <c r="DX383" s="4">
        <v>1</v>
      </c>
      <c r="DY383" s="4"/>
      <c r="EA383" s="4"/>
      <c r="EB383" s="6"/>
      <c r="EC383" s="4"/>
      <c r="ED383" s="11"/>
      <c r="EH383" s="11"/>
      <c r="EI383" s="19"/>
      <c r="EJ383" s="4"/>
      <c r="EL383" s="4"/>
      <c r="ER383" s="4"/>
      <c r="FE383" s="6"/>
      <c r="FO383" s="19"/>
      <c r="FV383" s="6"/>
      <c r="GF383" s="19"/>
    </row>
    <row r="384" spans="1:188" x14ac:dyDescent="0.2">
      <c r="A384" s="23">
        <v>40349</v>
      </c>
      <c r="D384" s="4">
        <v>1</v>
      </c>
      <c r="E384" s="4">
        <v>1</v>
      </c>
      <c r="F384" s="4">
        <v>1</v>
      </c>
      <c r="J384" s="4">
        <v>1</v>
      </c>
      <c r="V384" s="4">
        <v>1</v>
      </c>
      <c r="Z384" s="4">
        <v>1</v>
      </c>
      <c r="AB384" s="7"/>
      <c r="AC384" s="10"/>
      <c r="AX384" s="4">
        <v>1</v>
      </c>
      <c r="BE384" s="4">
        <v>1</v>
      </c>
      <c r="BT384" s="4"/>
      <c r="BY384" s="10"/>
      <c r="CJ384" s="7"/>
      <c r="CM384" s="4"/>
      <c r="CR384" s="10"/>
      <c r="CY384" s="4">
        <v>1</v>
      </c>
      <c r="CZ384" s="25"/>
      <c r="DB384" s="11"/>
      <c r="DE384" s="4"/>
      <c r="DG384" s="4"/>
      <c r="DH384" s="4"/>
      <c r="DI384" s="4"/>
      <c r="DJ384" s="4"/>
      <c r="DK384" s="4"/>
      <c r="DL384" s="4"/>
      <c r="DM384" s="4"/>
      <c r="DN384" s="10"/>
      <c r="DO384" s="4"/>
      <c r="DP384" s="4"/>
      <c r="DQ384" s="4"/>
      <c r="DR384" s="4"/>
      <c r="DS384" s="4"/>
      <c r="DT384" s="4"/>
      <c r="DU384" s="10"/>
      <c r="DV384" s="25">
        <v>1</v>
      </c>
      <c r="DW384" s="4"/>
      <c r="DX384" s="4"/>
      <c r="DY384" s="4"/>
      <c r="EA384" s="4"/>
      <c r="EB384" s="6"/>
      <c r="EC384" s="4"/>
      <c r="ED384" s="11"/>
      <c r="EH384" s="11"/>
      <c r="EI384" s="19"/>
      <c r="EJ384" s="4"/>
      <c r="EL384" s="4"/>
      <c r="ER384" s="4"/>
      <c r="FE384" s="6"/>
      <c r="FO384" s="19"/>
      <c r="FV384" s="6"/>
      <c r="GF384" s="19"/>
    </row>
    <row r="385" spans="1:188" x14ac:dyDescent="0.2">
      <c r="A385" s="23">
        <v>40356</v>
      </c>
      <c r="D385" s="4">
        <v>1</v>
      </c>
      <c r="E385" s="4">
        <v>1</v>
      </c>
      <c r="F385" s="4">
        <v>1</v>
      </c>
      <c r="J385" s="4">
        <v>1</v>
      </c>
      <c r="Z385" s="4">
        <v>1</v>
      </c>
      <c r="AB385" s="7"/>
      <c r="AC385" s="10"/>
      <c r="AX385" s="4">
        <v>1</v>
      </c>
      <c r="BT385" s="4"/>
      <c r="BV385" s="4">
        <v>1</v>
      </c>
      <c r="BY385" s="10"/>
      <c r="CJ385" s="7"/>
      <c r="CM385" s="4"/>
      <c r="CR385" s="10"/>
      <c r="CZ385" s="25"/>
      <c r="DA385" s="4">
        <v>1</v>
      </c>
      <c r="DB385" s="11"/>
      <c r="DE385" s="4"/>
      <c r="DG385" s="4"/>
      <c r="DH385" s="4"/>
      <c r="DI385" s="4"/>
      <c r="DJ385" s="4"/>
      <c r="DK385" s="4"/>
      <c r="DL385" s="4"/>
      <c r="DM385" s="4"/>
      <c r="DN385" s="10"/>
      <c r="DO385" s="4"/>
      <c r="DP385" s="4"/>
      <c r="DQ385" s="4"/>
      <c r="DR385" s="4"/>
      <c r="DS385" s="4"/>
      <c r="DT385" s="4"/>
      <c r="DU385" s="10"/>
      <c r="DV385" s="25">
        <v>1</v>
      </c>
      <c r="DW385" s="4"/>
      <c r="DX385" s="4"/>
      <c r="DY385" s="4"/>
      <c r="EA385" s="4"/>
      <c r="EB385" s="6"/>
      <c r="EC385" s="4"/>
      <c r="ED385" s="11"/>
      <c r="EH385" s="11"/>
      <c r="EI385" s="19"/>
      <c r="EJ385" s="4"/>
      <c r="EL385" s="4"/>
      <c r="ER385" s="4"/>
      <c r="FE385" s="6"/>
      <c r="FO385" s="19"/>
      <c r="FV385" s="6"/>
      <c r="GF385" s="19"/>
    </row>
    <row r="386" spans="1:188" x14ac:dyDescent="0.2">
      <c r="A386" s="23">
        <v>40363</v>
      </c>
      <c r="D386" s="4">
        <v>1</v>
      </c>
      <c r="E386" s="4">
        <v>1</v>
      </c>
      <c r="J386" s="4">
        <v>1</v>
      </c>
      <c r="M386" s="4">
        <v>1</v>
      </c>
      <c r="V386" s="4">
        <v>1</v>
      </c>
      <c r="AB386" s="7"/>
      <c r="AC386" s="10"/>
      <c r="AV386" s="4">
        <v>1</v>
      </c>
      <c r="AX386" s="4">
        <v>1</v>
      </c>
      <c r="BT386" s="4"/>
      <c r="BY386" s="10"/>
      <c r="CJ386" s="7"/>
      <c r="CM386" s="4"/>
      <c r="CR386" s="10"/>
      <c r="CZ386" s="25">
        <v>1</v>
      </c>
      <c r="DB386" s="11"/>
      <c r="DE386" s="4"/>
      <c r="DG386" s="4"/>
      <c r="DH386" s="4"/>
      <c r="DI386" s="4"/>
      <c r="DJ386" s="4"/>
      <c r="DK386" s="4"/>
      <c r="DL386" s="4"/>
      <c r="DM386" s="4"/>
      <c r="DN386" s="10"/>
      <c r="DO386" s="4"/>
      <c r="DP386" s="4"/>
      <c r="DQ386" s="4"/>
      <c r="DR386" s="4"/>
      <c r="DS386" s="4"/>
      <c r="DT386" s="4"/>
      <c r="DU386" s="10"/>
      <c r="DV386" s="25">
        <v>1</v>
      </c>
      <c r="DW386" s="4"/>
      <c r="DX386" s="4"/>
      <c r="DY386" s="4"/>
      <c r="EA386" s="4"/>
      <c r="EB386" s="6"/>
      <c r="EC386" s="4"/>
      <c r="ED386" s="11"/>
      <c r="EH386" s="11"/>
      <c r="EI386" s="19"/>
      <c r="EJ386" s="4"/>
      <c r="EL386" s="4"/>
      <c r="ER386" s="4"/>
      <c r="FE386" s="6"/>
      <c r="FO386" s="19"/>
      <c r="FV386" s="6"/>
      <c r="GF386" s="19"/>
    </row>
    <row r="387" spans="1:188" x14ac:dyDescent="0.2">
      <c r="A387" s="23">
        <v>40370</v>
      </c>
      <c r="D387" s="4">
        <v>1</v>
      </c>
      <c r="E387" s="4">
        <v>1</v>
      </c>
      <c r="J387" s="4">
        <v>1</v>
      </c>
      <c r="Z387" s="4">
        <v>1</v>
      </c>
      <c r="AB387" s="7"/>
      <c r="AC387" s="10"/>
      <c r="AV387" s="4">
        <v>1</v>
      </c>
      <c r="BT387" s="4"/>
      <c r="BY387" s="10"/>
      <c r="CJ387" s="7"/>
      <c r="CM387" s="4"/>
      <c r="CR387" s="10"/>
      <c r="CZ387" s="25">
        <v>1</v>
      </c>
      <c r="DB387" s="11"/>
      <c r="DE387" s="4"/>
      <c r="DG387" s="4"/>
      <c r="DH387" s="4"/>
      <c r="DI387" s="4"/>
      <c r="DJ387" s="4"/>
      <c r="DK387" s="4"/>
      <c r="DL387" s="4"/>
      <c r="DM387" s="4"/>
      <c r="DN387" s="10"/>
      <c r="DO387" s="4"/>
      <c r="DP387" s="4"/>
      <c r="DQ387" s="4"/>
      <c r="DR387" s="4"/>
      <c r="DS387" s="4"/>
      <c r="DT387" s="4"/>
      <c r="DU387" s="10"/>
      <c r="DV387" s="25">
        <v>1</v>
      </c>
      <c r="DW387" s="4"/>
      <c r="DX387" s="4"/>
      <c r="DY387" s="4"/>
      <c r="EA387" s="4"/>
      <c r="EB387" s="6"/>
      <c r="EC387" s="4"/>
      <c r="ED387" s="11"/>
      <c r="EH387" s="11"/>
      <c r="EI387" s="19"/>
      <c r="EJ387" s="4"/>
      <c r="EL387" s="4"/>
      <c r="ER387" s="4"/>
      <c r="FE387" s="6"/>
      <c r="FO387" s="19"/>
      <c r="FV387" s="6"/>
      <c r="GF387" s="19"/>
    </row>
    <row r="388" spans="1:188" x14ac:dyDescent="0.2">
      <c r="A388" s="23">
        <v>40377</v>
      </c>
      <c r="D388" s="4">
        <v>1</v>
      </c>
      <c r="E388" s="4">
        <v>1</v>
      </c>
      <c r="J388" s="4">
        <v>1</v>
      </c>
      <c r="U388" s="4">
        <v>1</v>
      </c>
      <c r="V388" s="4">
        <v>1</v>
      </c>
      <c r="Z388" s="4">
        <v>1</v>
      </c>
      <c r="AB388" s="7"/>
      <c r="AC388" s="10"/>
      <c r="AX388" s="4">
        <v>1</v>
      </c>
      <c r="BE388" s="4">
        <v>1</v>
      </c>
      <c r="BT388" s="4"/>
      <c r="BY388" s="10"/>
      <c r="CJ388" s="7"/>
      <c r="CM388" s="4"/>
      <c r="CR388" s="10"/>
      <c r="CZ388" s="25">
        <v>1</v>
      </c>
      <c r="DB388" s="11"/>
      <c r="DE388" s="4"/>
      <c r="DG388" s="4"/>
      <c r="DH388" s="4"/>
      <c r="DI388" s="4"/>
      <c r="DJ388" s="4"/>
      <c r="DK388" s="4"/>
      <c r="DL388" s="4"/>
      <c r="DM388" s="4">
        <v>1</v>
      </c>
      <c r="DN388" s="10"/>
      <c r="DO388" s="4"/>
      <c r="DP388" s="4"/>
      <c r="DQ388" s="4"/>
      <c r="DR388" s="4"/>
      <c r="DS388" s="4"/>
      <c r="DT388" s="4"/>
      <c r="DU388" s="10"/>
      <c r="DV388" s="25">
        <v>1</v>
      </c>
      <c r="DW388" s="4"/>
      <c r="DX388" s="4"/>
      <c r="DY388" s="4"/>
      <c r="EA388" s="4"/>
      <c r="EB388" s="6"/>
      <c r="EC388" s="4"/>
      <c r="ED388" s="11"/>
      <c r="EH388" s="11"/>
      <c r="EI388" s="19"/>
      <c r="EJ388" s="4"/>
      <c r="EL388" s="4"/>
      <c r="ER388" s="4"/>
      <c r="FE388" s="6"/>
      <c r="FO388" s="19"/>
      <c r="FV388" s="6"/>
      <c r="GF388" s="19"/>
    </row>
    <row r="389" spans="1:188" x14ac:dyDescent="0.2">
      <c r="A389" s="23">
        <v>40384</v>
      </c>
      <c r="D389" s="4">
        <v>1</v>
      </c>
      <c r="E389" s="4">
        <v>1</v>
      </c>
      <c r="J389" s="4">
        <v>1</v>
      </c>
      <c r="Z389" s="4">
        <v>1</v>
      </c>
      <c r="AB389" s="7"/>
      <c r="AC389" s="10"/>
      <c r="AX389" s="4">
        <v>1</v>
      </c>
      <c r="BT389" s="4"/>
      <c r="BV389" s="4">
        <v>1</v>
      </c>
      <c r="BY389" s="10"/>
      <c r="CJ389" s="7"/>
      <c r="CM389" s="4"/>
      <c r="CR389" s="10"/>
      <c r="CZ389" s="25">
        <v>1</v>
      </c>
      <c r="DB389" s="11"/>
      <c r="DE389" s="4"/>
      <c r="DG389" s="4"/>
      <c r="DH389" s="4"/>
      <c r="DI389" s="4"/>
      <c r="DJ389" s="4"/>
      <c r="DK389" s="4"/>
      <c r="DL389" s="4"/>
      <c r="DM389" s="4"/>
      <c r="DN389" s="10"/>
      <c r="DO389" s="4"/>
      <c r="DP389" s="4"/>
      <c r="DQ389" s="4"/>
      <c r="DR389" s="4"/>
      <c r="DS389" s="4"/>
      <c r="DT389" s="4"/>
      <c r="DU389" s="10"/>
      <c r="DV389" s="25">
        <v>1</v>
      </c>
      <c r="DW389" s="4"/>
      <c r="DX389" s="4"/>
      <c r="DY389" s="4"/>
      <c r="EA389" s="4"/>
      <c r="EB389" s="6"/>
      <c r="EC389" s="4"/>
      <c r="ED389" s="11"/>
      <c r="EH389" s="11"/>
      <c r="EI389" s="19"/>
      <c r="EJ389" s="4"/>
      <c r="EL389" s="4"/>
      <c r="ER389" s="4"/>
      <c r="FE389" s="6"/>
      <c r="FO389" s="19"/>
      <c r="FV389" s="6"/>
      <c r="GF389" s="19"/>
    </row>
    <row r="390" spans="1:188" x14ac:dyDescent="0.2">
      <c r="A390" s="23">
        <v>40391</v>
      </c>
      <c r="D390" s="4">
        <v>1</v>
      </c>
      <c r="E390" s="4">
        <v>1</v>
      </c>
      <c r="J390" s="4">
        <v>1</v>
      </c>
      <c r="M390" s="4">
        <v>1</v>
      </c>
      <c r="T390" s="4">
        <v>1</v>
      </c>
      <c r="V390" s="4">
        <v>1</v>
      </c>
      <c r="W390" s="4">
        <v>1</v>
      </c>
      <c r="Z390" s="4">
        <v>1</v>
      </c>
      <c r="AB390" s="7"/>
      <c r="AC390" s="10"/>
      <c r="AX390" s="4">
        <v>1</v>
      </c>
      <c r="BE390" s="4">
        <v>1</v>
      </c>
      <c r="BT390" s="4"/>
      <c r="BY390" s="10"/>
      <c r="CJ390" s="7"/>
      <c r="CM390" s="4"/>
      <c r="CR390" s="10"/>
      <c r="CZ390" s="25">
        <v>1</v>
      </c>
      <c r="DB390" s="11"/>
      <c r="DE390" s="4"/>
      <c r="DG390" s="4"/>
      <c r="DH390" s="4"/>
      <c r="DI390" s="4"/>
      <c r="DJ390" s="4"/>
      <c r="DK390" s="4"/>
      <c r="DL390" s="4"/>
      <c r="DM390" s="4">
        <v>1</v>
      </c>
      <c r="DN390" s="10"/>
      <c r="DO390" s="4"/>
      <c r="DP390" s="4"/>
      <c r="DQ390" s="4"/>
      <c r="DR390" s="4"/>
      <c r="DS390" s="4"/>
      <c r="DT390" s="4"/>
      <c r="DU390" s="10"/>
      <c r="DV390" s="25"/>
      <c r="DW390" s="4"/>
      <c r="DX390" s="4"/>
      <c r="DY390" s="4"/>
      <c r="EA390" s="4"/>
      <c r="EB390" s="6"/>
      <c r="EC390" s="4"/>
      <c r="ED390" s="11"/>
      <c r="EH390" s="11"/>
      <c r="EI390" s="19"/>
      <c r="EJ390" s="4"/>
      <c r="EL390" s="4"/>
      <c r="ER390" s="4"/>
      <c r="FE390" s="6"/>
      <c r="FO390" s="19"/>
      <c r="FV390" s="6"/>
      <c r="GF390" s="19"/>
    </row>
    <row r="391" spans="1:188" x14ac:dyDescent="0.2">
      <c r="A391" s="23">
        <v>40398</v>
      </c>
      <c r="D391" s="4">
        <v>1</v>
      </c>
      <c r="E391" s="4">
        <v>1</v>
      </c>
      <c r="F391" s="4">
        <v>1</v>
      </c>
      <c r="J391" s="4">
        <v>1</v>
      </c>
      <c r="N391" s="4">
        <v>1</v>
      </c>
      <c r="U391" s="4">
        <v>1</v>
      </c>
      <c r="Z391" s="4">
        <v>1</v>
      </c>
      <c r="AB391" s="7"/>
      <c r="AC391" s="10"/>
      <c r="AX391" s="4">
        <v>1</v>
      </c>
      <c r="BT391" s="4"/>
      <c r="BV391" s="4">
        <v>1</v>
      </c>
      <c r="BY391" s="10"/>
      <c r="CJ391" s="7"/>
      <c r="CM391" s="4"/>
      <c r="CR391" s="10"/>
      <c r="CZ391" s="25">
        <v>1</v>
      </c>
      <c r="DB391" s="11"/>
      <c r="DE391" s="4"/>
      <c r="DG391" s="4"/>
      <c r="DH391" s="4"/>
      <c r="DI391" s="4"/>
      <c r="DJ391" s="4"/>
      <c r="DK391" s="4"/>
      <c r="DL391" s="4"/>
      <c r="DM391" s="4">
        <v>1</v>
      </c>
      <c r="DN391" s="10"/>
      <c r="DO391" s="4"/>
      <c r="DP391" s="4"/>
      <c r="DQ391" s="4"/>
      <c r="DR391" s="4"/>
      <c r="DS391" s="4"/>
      <c r="DT391" s="4"/>
      <c r="DU391" s="10"/>
      <c r="DV391" s="25"/>
      <c r="DW391" s="4"/>
      <c r="DX391" s="4"/>
      <c r="DY391" s="4"/>
      <c r="EA391" s="4"/>
      <c r="EB391" s="6"/>
      <c r="EC391" s="4"/>
      <c r="ED391" s="11"/>
      <c r="EH391" s="11"/>
      <c r="EI391" s="19"/>
      <c r="EJ391" s="4"/>
      <c r="EL391" s="4"/>
      <c r="ER391" s="4"/>
      <c r="FE391" s="6"/>
      <c r="FO391" s="19"/>
      <c r="FV391" s="6"/>
      <c r="GF391" s="19"/>
    </row>
    <row r="392" spans="1:188" x14ac:dyDescent="0.2">
      <c r="A392" s="23">
        <v>40405</v>
      </c>
      <c r="D392" s="4">
        <v>1</v>
      </c>
      <c r="E392" s="4">
        <v>1</v>
      </c>
      <c r="F392" s="4">
        <v>1</v>
      </c>
      <c r="M392" s="4">
        <v>1</v>
      </c>
      <c r="V392" s="4">
        <v>1</v>
      </c>
      <c r="Z392" s="4">
        <v>1</v>
      </c>
      <c r="AB392" s="7"/>
      <c r="AC392" s="10"/>
      <c r="AX392" s="4">
        <v>1</v>
      </c>
      <c r="BE392" s="4">
        <v>1</v>
      </c>
      <c r="BT392" s="4"/>
      <c r="BY392" s="10"/>
      <c r="CJ392" s="7"/>
      <c r="CM392" s="4"/>
      <c r="CR392" s="10"/>
      <c r="CZ392" s="25">
        <v>1</v>
      </c>
      <c r="DB392" s="11"/>
      <c r="DE392" s="4"/>
      <c r="DG392" s="4"/>
      <c r="DH392" s="4"/>
      <c r="DI392" s="4"/>
      <c r="DJ392" s="4"/>
      <c r="DK392" s="4"/>
      <c r="DL392" s="4"/>
      <c r="DM392" s="4">
        <v>1</v>
      </c>
      <c r="DN392" s="10"/>
      <c r="DO392" s="4"/>
      <c r="DP392" s="4"/>
      <c r="DQ392" s="4"/>
      <c r="DR392" s="4"/>
      <c r="DS392" s="4"/>
      <c r="DT392" s="4"/>
      <c r="DU392" s="10"/>
      <c r="DV392" s="25"/>
      <c r="DW392" s="4"/>
      <c r="DX392" s="4"/>
      <c r="DY392" s="4"/>
      <c r="EA392" s="4"/>
      <c r="EB392" s="6"/>
      <c r="EC392" s="4"/>
      <c r="ED392" s="11"/>
      <c r="EH392" s="11"/>
      <c r="EI392" s="19"/>
      <c r="EJ392" s="4"/>
      <c r="EL392" s="4"/>
      <c r="ER392" s="4"/>
      <c r="FE392" s="6"/>
      <c r="FO392" s="19"/>
      <c r="FV392" s="6"/>
      <c r="GF392" s="19"/>
    </row>
    <row r="393" spans="1:188" x14ac:dyDescent="0.2">
      <c r="A393" s="23">
        <v>40412</v>
      </c>
      <c r="D393" s="4">
        <v>1</v>
      </c>
      <c r="E393" s="4">
        <v>1</v>
      </c>
      <c r="F393" s="4">
        <v>1</v>
      </c>
      <c r="V393" s="4">
        <v>1</v>
      </c>
      <c r="AB393" s="7"/>
      <c r="AC393" s="10"/>
      <c r="AV393" s="4">
        <v>1</v>
      </c>
      <c r="BT393" s="4"/>
      <c r="BV393" s="4">
        <v>1</v>
      </c>
      <c r="BY393" s="10"/>
      <c r="CJ393" s="7"/>
      <c r="CM393" s="4"/>
      <c r="CR393" s="10"/>
      <c r="CZ393" s="25">
        <v>1</v>
      </c>
      <c r="DB393" s="11"/>
      <c r="DE393" s="4"/>
      <c r="DG393" s="4"/>
      <c r="DH393" s="4"/>
      <c r="DI393" s="4"/>
      <c r="DJ393" s="4"/>
      <c r="DK393" s="4"/>
      <c r="DL393" s="4"/>
      <c r="DM393" s="4">
        <v>1</v>
      </c>
      <c r="DN393" s="10"/>
      <c r="DO393" s="4"/>
      <c r="DP393" s="4"/>
      <c r="DQ393" s="4"/>
      <c r="DR393" s="4"/>
      <c r="DS393" s="4"/>
      <c r="DT393" s="4"/>
      <c r="DU393" s="10"/>
      <c r="DV393" s="25"/>
      <c r="DW393" s="4"/>
      <c r="DX393" s="4"/>
      <c r="DY393" s="4"/>
      <c r="EA393" s="4"/>
      <c r="EB393" s="6"/>
      <c r="EC393" s="4"/>
      <c r="ED393" s="11"/>
      <c r="EH393" s="11"/>
      <c r="EI393" s="19"/>
      <c r="EJ393" s="4"/>
      <c r="EL393" s="4"/>
      <c r="ER393" s="4"/>
      <c r="FE393" s="6"/>
      <c r="FO393" s="19"/>
      <c r="FV393" s="6"/>
      <c r="GF393" s="19"/>
    </row>
    <row r="394" spans="1:188" x14ac:dyDescent="0.2">
      <c r="A394" s="23">
        <v>40419</v>
      </c>
      <c r="D394" s="4">
        <v>1</v>
      </c>
      <c r="E394" s="4">
        <v>1</v>
      </c>
      <c r="J394" s="4">
        <v>1</v>
      </c>
      <c r="M394" s="4">
        <v>1</v>
      </c>
      <c r="T394" s="4">
        <v>1</v>
      </c>
      <c r="V394" s="4">
        <v>1</v>
      </c>
      <c r="Z394" s="4">
        <v>1</v>
      </c>
      <c r="AB394" s="7"/>
      <c r="AC394" s="10"/>
      <c r="AX394" s="4">
        <v>1</v>
      </c>
      <c r="BE394" s="4">
        <v>1</v>
      </c>
      <c r="BT394" s="4"/>
      <c r="BY394" s="10"/>
      <c r="CJ394" s="7"/>
      <c r="CM394" s="4"/>
      <c r="CR394" s="10"/>
      <c r="CZ394" s="25">
        <v>1</v>
      </c>
      <c r="DB394" s="11"/>
      <c r="DE394" s="4"/>
      <c r="DG394" s="4"/>
      <c r="DH394" s="4"/>
      <c r="DI394" s="4"/>
      <c r="DJ394" s="4"/>
      <c r="DK394" s="4"/>
      <c r="DL394" s="4"/>
      <c r="DM394" s="4">
        <v>1</v>
      </c>
      <c r="DN394" s="10"/>
      <c r="DO394" s="4"/>
      <c r="DP394" s="4"/>
      <c r="DQ394" s="4"/>
      <c r="DR394" s="4"/>
      <c r="DS394" s="4"/>
      <c r="DT394" s="4"/>
      <c r="DU394" s="10"/>
      <c r="DV394" s="25"/>
      <c r="DW394" s="4"/>
      <c r="DX394" s="4"/>
      <c r="DY394" s="4">
        <v>1</v>
      </c>
      <c r="EA394" s="4"/>
      <c r="EB394" s="6"/>
      <c r="EC394" s="4"/>
      <c r="ED394" s="11"/>
      <c r="EH394" s="11"/>
      <c r="EI394" s="19"/>
      <c r="EJ394" s="4"/>
      <c r="EL394" s="4"/>
      <c r="ER394" s="4"/>
      <c r="FE394" s="6"/>
      <c r="FO394" s="19"/>
      <c r="FV394" s="6"/>
      <c r="GF394" s="19"/>
    </row>
    <row r="395" spans="1:188" x14ac:dyDescent="0.2">
      <c r="A395" s="23">
        <v>40426</v>
      </c>
      <c r="D395" s="4">
        <v>1</v>
      </c>
      <c r="E395" s="4">
        <v>1</v>
      </c>
      <c r="F395" s="4">
        <v>1</v>
      </c>
      <c r="J395" s="4">
        <v>1</v>
      </c>
      <c r="Z395" s="4">
        <v>1</v>
      </c>
      <c r="AB395" s="7"/>
      <c r="AC395" s="10"/>
      <c r="AX395" s="4">
        <v>1</v>
      </c>
      <c r="BT395" s="4"/>
      <c r="BV395" s="4">
        <v>1</v>
      </c>
      <c r="BY395" s="10"/>
      <c r="CJ395" s="7"/>
      <c r="CM395" s="4"/>
      <c r="CR395" s="10"/>
      <c r="CZ395" s="25">
        <v>1</v>
      </c>
      <c r="DB395" s="11"/>
      <c r="DE395" s="4"/>
      <c r="DG395" s="4"/>
      <c r="DH395" s="4"/>
      <c r="DI395" s="4"/>
      <c r="DJ395" s="4"/>
      <c r="DK395" s="4"/>
      <c r="DL395" s="4"/>
      <c r="DM395" s="4">
        <v>1</v>
      </c>
      <c r="DN395" s="10"/>
      <c r="DO395" s="4"/>
      <c r="DP395" s="4"/>
      <c r="DQ395" s="4"/>
      <c r="DR395" s="4"/>
      <c r="DS395" s="4"/>
      <c r="DT395" s="4"/>
      <c r="DU395" s="10"/>
      <c r="DV395" s="25"/>
      <c r="DW395" s="4"/>
      <c r="DX395" s="4"/>
      <c r="DY395" s="4"/>
      <c r="EA395" s="4"/>
      <c r="EB395" s="6"/>
      <c r="EC395" s="4"/>
      <c r="ED395" s="11"/>
      <c r="EH395" s="11"/>
      <c r="EI395" s="19"/>
      <c r="EJ395" s="4"/>
      <c r="EL395" s="4"/>
      <c r="ER395" s="4"/>
      <c r="FE395" s="6"/>
      <c r="FO395" s="19"/>
      <c r="FV395" s="6"/>
      <c r="GF395" s="19"/>
    </row>
    <row r="396" spans="1:188" x14ac:dyDescent="0.2">
      <c r="A396" s="23">
        <v>40433</v>
      </c>
      <c r="D396" s="4">
        <v>1</v>
      </c>
      <c r="F396" s="4">
        <v>1</v>
      </c>
      <c r="J396" s="4">
        <v>1</v>
      </c>
      <c r="V396" s="4">
        <v>1</v>
      </c>
      <c r="Z396" s="4">
        <v>1</v>
      </c>
      <c r="AB396" s="7"/>
      <c r="AC396" s="10"/>
      <c r="AX396" s="4">
        <v>1</v>
      </c>
      <c r="BE396" s="4">
        <v>1</v>
      </c>
      <c r="BT396" s="4"/>
      <c r="BY396" s="10"/>
      <c r="CJ396" s="7"/>
      <c r="CM396" s="4"/>
      <c r="CR396" s="10"/>
      <c r="CZ396" s="25">
        <v>1</v>
      </c>
      <c r="DB396" s="11"/>
      <c r="DE396" s="4"/>
      <c r="DG396" s="4"/>
      <c r="DH396" s="4"/>
      <c r="DI396" s="4"/>
      <c r="DJ396" s="4"/>
      <c r="DK396" s="4"/>
      <c r="DL396" s="4"/>
      <c r="DM396" s="4">
        <v>1</v>
      </c>
      <c r="DN396" s="10"/>
      <c r="DO396" s="4"/>
      <c r="DP396" s="4"/>
      <c r="DQ396" s="4"/>
      <c r="DR396" s="4"/>
      <c r="DS396" s="4"/>
      <c r="DT396" s="4"/>
      <c r="DU396" s="10"/>
      <c r="DV396" s="25"/>
      <c r="DW396" s="4"/>
      <c r="DX396" s="4"/>
      <c r="DY396" s="4"/>
      <c r="EA396" s="4"/>
      <c r="EB396" s="6"/>
      <c r="EC396" s="4"/>
      <c r="ED396" s="11"/>
      <c r="EH396" s="11"/>
      <c r="EI396" s="19"/>
      <c r="EJ396" s="4"/>
      <c r="EL396" s="4"/>
      <c r="ER396" s="4"/>
      <c r="FE396" s="6"/>
      <c r="FO396" s="19"/>
      <c r="FV396" s="6"/>
      <c r="GF396" s="19"/>
    </row>
    <row r="397" spans="1:188" x14ac:dyDescent="0.2">
      <c r="A397" s="23">
        <v>40440</v>
      </c>
      <c r="D397" s="4">
        <v>1</v>
      </c>
      <c r="E397" s="4">
        <v>1</v>
      </c>
      <c r="F397" s="4">
        <v>1</v>
      </c>
      <c r="J397" s="4">
        <v>1</v>
      </c>
      <c r="T397" s="4">
        <v>1</v>
      </c>
      <c r="V397" s="4">
        <v>1</v>
      </c>
      <c r="Z397" s="4">
        <v>1</v>
      </c>
      <c r="AB397" s="7"/>
      <c r="AC397" s="10"/>
      <c r="BQ397" s="4">
        <v>1</v>
      </c>
      <c r="BT397" s="4"/>
      <c r="BV397" s="4">
        <v>1</v>
      </c>
      <c r="BY397" s="10"/>
      <c r="CJ397" s="7"/>
      <c r="CM397" s="4"/>
      <c r="CR397" s="10"/>
      <c r="CZ397" s="25"/>
      <c r="DA397" s="4">
        <v>1</v>
      </c>
      <c r="DB397" s="11"/>
      <c r="DE397" s="4"/>
      <c r="DG397" s="4"/>
      <c r="DH397" s="4"/>
      <c r="DI397" s="4"/>
      <c r="DJ397" s="4"/>
      <c r="DK397" s="4"/>
      <c r="DL397" s="4"/>
      <c r="DM397" s="4">
        <v>1</v>
      </c>
      <c r="DN397" s="10"/>
      <c r="DO397" s="4"/>
      <c r="DP397" s="4"/>
      <c r="DQ397" s="4"/>
      <c r="DR397" s="4"/>
      <c r="DS397" s="4"/>
      <c r="DT397" s="4"/>
      <c r="DU397" s="10"/>
      <c r="DV397" s="25"/>
      <c r="DW397" s="4"/>
      <c r="DX397" s="4"/>
      <c r="DY397" s="4"/>
      <c r="EA397" s="4"/>
      <c r="EB397" s="6"/>
      <c r="EC397" s="4"/>
      <c r="ED397" s="11"/>
      <c r="EH397" s="11"/>
      <c r="EI397" s="19"/>
      <c r="EJ397" s="4"/>
      <c r="EL397" s="4"/>
      <c r="ER397" s="4"/>
      <c r="FE397" s="6"/>
      <c r="FO397" s="19"/>
      <c r="FV397" s="6"/>
      <c r="GF397" s="19"/>
    </row>
    <row r="398" spans="1:188" x14ac:dyDescent="0.2">
      <c r="A398" s="23">
        <v>40447</v>
      </c>
      <c r="D398" s="4">
        <v>1</v>
      </c>
      <c r="E398" s="4">
        <v>1</v>
      </c>
      <c r="F398" s="4">
        <v>1</v>
      </c>
      <c r="J398" s="4">
        <v>1</v>
      </c>
      <c r="N398" s="4">
        <v>1</v>
      </c>
      <c r="T398" s="4">
        <v>1</v>
      </c>
      <c r="V398" s="4">
        <v>1</v>
      </c>
      <c r="AB398" s="7"/>
      <c r="AC398" s="10"/>
      <c r="AX398" s="4">
        <v>1</v>
      </c>
      <c r="BE398" s="4">
        <v>1</v>
      </c>
      <c r="BT398" s="4"/>
      <c r="BY398" s="10"/>
      <c r="CJ398" s="7"/>
      <c r="CM398" s="4"/>
      <c r="CR398" s="10"/>
      <c r="CZ398" s="25">
        <v>1</v>
      </c>
      <c r="DA398" s="4">
        <v>1</v>
      </c>
      <c r="DB398" s="11"/>
      <c r="DE398" s="4"/>
      <c r="DG398" s="4"/>
      <c r="DH398" s="4"/>
      <c r="DI398" s="4"/>
      <c r="DJ398" s="4"/>
      <c r="DK398" s="4"/>
      <c r="DL398" s="4"/>
      <c r="DM398" s="4">
        <v>1</v>
      </c>
      <c r="DN398" s="10"/>
      <c r="DO398" s="4"/>
      <c r="DP398" s="4"/>
      <c r="DQ398" s="4"/>
      <c r="DR398" s="4"/>
      <c r="DS398" s="4"/>
      <c r="DT398" s="4"/>
      <c r="DU398" s="10"/>
      <c r="DV398" s="25"/>
      <c r="DW398" s="4"/>
      <c r="DX398" s="4"/>
      <c r="DY398" s="4"/>
      <c r="EA398" s="4"/>
      <c r="EB398" s="6"/>
      <c r="EC398" s="4"/>
      <c r="ED398" s="11"/>
      <c r="EH398" s="11"/>
      <c r="EI398" s="19"/>
      <c r="EJ398" s="4"/>
      <c r="EL398" s="4"/>
      <c r="ER398" s="4"/>
      <c r="FE398" s="6"/>
      <c r="FO398" s="19"/>
      <c r="FV398" s="6"/>
      <c r="GF398" s="19"/>
    </row>
    <row r="399" spans="1:188" x14ac:dyDescent="0.2">
      <c r="A399" s="23">
        <v>40454</v>
      </c>
      <c r="D399" s="4">
        <v>1</v>
      </c>
      <c r="E399" s="4">
        <v>1</v>
      </c>
      <c r="J399" s="4">
        <v>1</v>
      </c>
      <c r="Z399" s="4">
        <v>1</v>
      </c>
      <c r="AB399" s="7"/>
      <c r="AC399" s="10"/>
      <c r="BE399" s="4">
        <v>1</v>
      </c>
      <c r="BT399" s="4"/>
      <c r="BV399" s="4">
        <v>1</v>
      </c>
      <c r="BY399" s="10"/>
      <c r="CJ399" s="7"/>
      <c r="CM399" s="4"/>
      <c r="CR399" s="10"/>
      <c r="CZ399" s="25"/>
      <c r="DA399" s="4">
        <v>1</v>
      </c>
      <c r="DB399" s="11"/>
      <c r="DE399" s="4"/>
      <c r="DG399" s="4"/>
      <c r="DH399" s="4"/>
      <c r="DI399" s="4"/>
      <c r="DJ399" s="4"/>
      <c r="DK399" s="4"/>
      <c r="DL399" s="4"/>
      <c r="DM399" s="4">
        <v>1</v>
      </c>
      <c r="DN399" s="10"/>
      <c r="DO399" s="4"/>
      <c r="DP399" s="4"/>
      <c r="DQ399" s="4"/>
      <c r="DR399" s="4"/>
      <c r="DS399" s="4"/>
      <c r="DT399" s="4"/>
      <c r="DU399" s="10"/>
      <c r="DV399" s="25">
        <v>1</v>
      </c>
      <c r="DW399" s="4"/>
      <c r="DX399" s="4"/>
      <c r="DY399" s="4"/>
      <c r="EA399" s="4"/>
      <c r="EB399" s="6"/>
      <c r="EC399" s="4"/>
      <c r="ED399" s="11"/>
      <c r="EH399" s="11"/>
      <c r="EI399" s="19"/>
      <c r="EJ399" s="4"/>
      <c r="EL399" s="4"/>
      <c r="ER399" s="4"/>
      <c r="FE399" s="6"/>
      <c r="FO399" s="19"/>
      <c r="FV399" s="6"/>
      <c r="GF399" s="19"/>
    </row>
    <row r="400" spans="1:188" x14ac:dyDescent="0.2">
      <c r="A400" s="23">
        <v>40461</v>
      </c>
      <c r="D400" s="4">
        <v>1</v>
      </c>
      <c r="E400" s="4">
        <v>1</v>
      </c>
      <c r="F400" s="10">
        <v>1</v>
      </c>
      <c r="G400" s="10"/>
      <c r="H400" s="10"/>
      <c r="I400" s="10"/>
      <c r="J400" s="4">
        <v>1</v>
      </c>
      <c r="T400" s="10">
        <v>1</v>
      </c>
      <c r="V400" s="4">
        <v>1</v>
      </c>
      <c r="Z400" s="4">
        <v>1</v>
      </c>
      <c r="AB400" s="7"/>
      <c r="AC400" s="10"/>
      <c r="AV400" s="4">
        <v>1</v>
      </c>
      <c r="AX400" s="4">
        <v>1</v>
      </c>
      <c r="BT400" s="4"/>
      <c r="BY400" s="10"/>
      <c r="CJ400" s="7"/>
      <c r="CM400" s="4"/>
      <c r="CR400" s="10"/>
      <c r="CZ400" s="25">
        <v>1</v>
      </c>
      <c r="DB400" s="11"/>
      <c r="DE400" s="4"/>
      <c r="DG400" s="4"/>
      <c r="DH400" s="4"/>
      <c r="DI400" s="4"/>
      <c r="DJ400" s="4"/>
      <c r="DK400" s="4"/>
      <c r="DL400" s="4"/>
      <c r="DM400" s="4">
        <v>1</v>
      </c>
      <c r="DN400" s="10"/>
      <c r="DO400" s="4"/>
      <c r="DP400" s="4"/>
      <c r="DQ400" s="4"/>
      <c r="DR400" s="4"/>
      <c r="DS400" s="4"/>
      <c r="DT400" s="4"/>
      <c r="DU400" s="10"/>
      <c r="DV400" s="25">
        <v>1</v>
      </c>
      <c r="DW400" s="4"/>
      <c r="DX400" s="4"/>
      <c r="DY400" s="4"/>
      <c r="EA400" s="4"/>
      <c r="EB400" s="6"/>
      <c r="EC400" s="4"/>
      <c r="ED400" s="11"/>
      <c r="EH400" s="11"/>
      <c r="EI400" s="19"/>
      <c r="EJ400" s="4"/>
      <c r="EL400" s="4"/>
      <c r="ER400" s="4"/>
      <c r="FE400" s="6"/>
      <c r="FO400" s="19"/>
      <c r="FV400" s="6"/>
      <c r="GF400" s="19"/>
    </row>
    <row r="401" spans="1:188" x14ac:dyDescent="0.2">
      <c r="A401" s="23">
        <v>40468</v>
      </c>
      <c r="D401" s="4">
        <v>1</v>
      </c>
      <c r="E401" s="4">
        <v>1</v>
      </c>
      <c r="F401" s="4">
        <v>1</v>
      </c>
      <c r="J401" s="4">
        <v>1</v>
      </c>
      <c r="T401" s="4">
        <v>1</v>
      </c>
      <c r="U401" s="4">
        <v>1</v>
      </c>
      <c r="V401" s="4">
        <v>1</v>
      </c>
      <c r="Z401" s="4">
        <v>1</v>
      </c>
      <c r="AB401" s="7"/>
      <c r="AC401" s="10"/>
      <c r="AV401" s="4">
        <v>1</v>
      </c>
      <c r="BT401" s="4"/>
      <c r="BV401" s="4">
        <v>1</v>
      </c>
      <c r="BY401" s="10"/>
      <c r="CJ401" s="7"/>
      <c r="CM401" s="4"/>
      <c r="CR401" s="10"/>
      <c r="CZ401" s="25">
        <v>1</v>
      </c>
      <c r="DB401" s="11"/>
      <c r="DE401" s="4"/>
      <c r="DG401" s="4"/>
      <c r="DH401" s="4"/>
      <c r="DI401" s="4"/>
      <c r="DJ401" s="4"/>
      <c r="DK401" s="4"/>
      <c r="DL401" s="4"/>
      <c r="DM401" s="4">
        <v>1</v>
      </c>
      <c r="DN401" s="10"/>
      <c r="DO401" s="4"/>
      <c r="DP401" s="4"/>
      <c r="DQ401" s="4"/>
      <c r="DR401" s="4"/>
      <c r="DS401" s="4"/>
      <c r="DT401" s="4"/>
      <c r="DU401" s="10"/>
      <c r="DV401" s="25"/>
      <c r="DW401" s="4"/>
      <c r="DX401" s="4"/>
      <c r="DY401" s="4"/>
      <c r="EA401" s="4"/>
      <c r="EB401" s="6"/>
      <c r="EC401" s="4"/>
      <c r="ED401" s="11"/>
      <c r="EH401" s="11"/>
      <c r="EI401" s="19"/>
      <c r="EJ401" s="4"/>
      <c r="EL401" s="4"/>
      <c r="ER401" s="4"/>
      <c r="FE401" s="6"/>
      <c r="FO401" s="19"/>
      <c r="FV401" s="6"/>
      <c r="GF401" s="19"/>
    </row>
    <row r="402" spans="1:188" x14ac:dyDescent="0.2">
      <c r="A402" s="23">
        <v>40475</v>
      </c>
      <c r="D402" s="4">
        <v>1</v>
      </c>
      <c r="E402" s="4">
        <v>1</v>
      </c>
      <c r="F402" s="4">
        <v>1</v>
      </c>
      <c r="J402" s="4">
        <v>1</v>
      </c>
      <c r="T402" s="4">
        <v>1</v>
      </c>
      <c r="V402" s="4">
        <v>1</v>
      </c>
      <c r="AB402" s="7"/>
      <c r="AC402" s="10"/>
      <c r="AX402" s="4">
        <v>1</v>
      </c>
      <c r="BE402" s="4">
        <v>1</v>
      </c>
      <c r="BT402" s="4"/>
      <c r="BY402" s="10"/>
      <c r="CJ402" s="7"/>
      <c r="CM402" s="4"/>
      <c r="CR402" s="10"/>
      <c r="CZ402" s="25"/>
      <c r="DA402" s="4">
        <v>1</v>
      </c>
      <c r="DB402" s="11"/>
      <c r="DE402" s="4"/>
      <c r="DG402" s="4"/>
      <c r="DH402" s="4"/>
      <c r="DI402" s="4"/>
      <c r="DJ402" s="4"/>
      <c r="DK402" s="4">
        <v>1</v>
      </c>
      <c r="DL402" s="4"/>
      <c r="DM402" s="4"/>
      <c r="DN402" s="10"/>
      <c r="DO402" s="4"/>
      <c r="DP402" s="4"/>
      <c r="DQ402" s="4"/>
      <c r="DR402" s="4"/>
      <c r="DS402" s="4"/>
      <c r="DT402" s="4"/>
      <c r="DU402" s="10"/>
      <c r="DV402" s="25">
        <v>1</v>
      </c>
      <c r="DW402" s="4"/>
      <c r="DX402" s="4"/>
      <c r="DY402" s="4"/>
      <c r="EA402" s="4"/>
      <c r="EB402" s="6"/>
      <c r="EC402" s="4"/>
      <c r="ED402" s="11"/>
      <c r="EH402" s="11"/>
      <c r="EI402" s="19"/>
      <c r="EJ402" s="4"/>
      <c r="EL402" s="4"/>
      <c r="ER402" s="4"/>
      <c r="FE402" s="6"/>
      <c r="FO402" s="19"/>
      <c r="FV402" s="6"/>
      <c r="GF402" s="19"/>
    </row>
    <row r="403" spans="1:188" x14ac:dyDescent="0.2">
      <c r="A403" s="23">
        <v>40482</v>
      </c>
      <c r="D403" s="24">
        <v>1</v>
      </c>
      <c r="E403" s="4">
        <v>1</v>
      </c>
      <c r="F403" s="4">
        <v>1</v>
      </c>
      <c r="J403" s="4">
        <v>1</v>
      </c>
      <c r="T403" s="4">
        <v>1</v>
      </c>
      <c r="V403" s="4">
        <v>1</v>
      </c>
      <c r="Z403" s="4">
        <v>1</v>
      </c>
      <c r="AB403" s="7"/>
      <c r="AC403" s="10"/>
      <c r="AX403" s="4">
        <v>1</v>
      </c>
      <c r="BT403" s="4"/>
      <c r="BV403" s="4">
        <v>1</v>
      </c>
      <c r="BY403" s="10"/>
      <c r="CJ403" s="7"/>
      <c r="CM403" s="4"/>
      <c r="CR403" s="10"/>
      <c r="CZ403" s="25"/>
      <c r="DA403" s="4">
        <v>1</v>
      </c>
      <c r="DB403" s="11"/>
      <c r="DE403" s="4"/>
      <c r="DG403" s="4"/>
      <c r="DH403" s="4"/>
      <c r="DI403" s="4"/>
      <c r="DJ403" s="4"/>
      <c r="DK403" s="4"/>
      <c r="DL403" s="4"/>
      <c r="DM403" s="4">
        <v>1</v>
      </c>
      <c r="DN403" s="10"/>
      <c r="DO403" s="4"/>
      <c r="DP403" s="4"/>
      <c r="DQ403" s="4"/>
      <c r="DR403" s="4"/>
      <c r="DS403" s="4"/>
      <c r="DT403" s="4"/>
      <c r="DU403" s="10"/>
      <c r="DV403" s="25"/>
      <c r="DW403" s="4"/>
      <c r="DX403" s="4"/>
      <c r="DY403" s="4"/>
      <c r="EA403" s="4"/>
      <c r="EB403" s="6"/>
      <c r="EC403" s="4"/>
      <c r="ED403" s="11"/>
      <c r="EH403" s="11"/>
      <c r="EI403" s="19"/>
      <c r="EJ403" s="4"/>
      <c r="EL403" s="4"/>
      <c r="ER403" s="4"/>
      <c r="FE403" s="6"/>
      <c r="FO403" s="19"/>
      <c r="FV403" s="6"/>
      <c r="GF403" s="19"/>
    </row>
    <row r="404" spans="1:188" x14ac:dyDescent="0.2">
      <c r="A404" s="23">
        <v>40489</v>
      </c>
      <c r="D404" s="4">
        <v>1</v>
      </c>
      <c r="E404" s="4">
        <v>1</v>
      </c>
      <c r="F404" s="4">
        <v>1</v>
      </c>
      <c r="J404" s="4">
        <v>1</v>
      </c>
      <c r="K404" s="4">
        <v>1</v>
      </c>
      <c r="M404" s="4">
        <v>1</v>
      </c>
      <c r="N404" s="4">
        <v>1</v>
      </c>
      <c r="T404" s="4">
        <v>1</v>
      </c>
      <c r="U404" s="4">
        <v>1</v>
      </c>
      <c r="V404" s="4">
        <v>1</v>
      </c>
      <c r="W404" s="4">
        <v>1</v>
      </c>
      <c r="Z404" s="4">
        <v>1</v>
      </c>
      <c r="AB404" s="7"/>
      <c r="AC404" s="10"/>
      <c r="AN404" s="4">
        <v>1</v>
      </c>
      <c r="AV404" s="4">
        <v>1</v>
      </c>
      <c r="BE404" s="4">
        <v>1</v>
      </c>
      <c r="BT404" s="4"/>
      <c r="BV404" s="4">
        <v>1</v>
      </c>
      <c r="BY404" s="10"/>
      <c r="CJ404" s="7"/>
      <c r="CM404" s="4"/>
      <c r="CR404" s="10"/>
      <c r="CZ404" s="25">
        <v>1</v>
      </c>
      <c r="DA404" s="4">
        <v>1</v>
      </c>
      <c r="DB404" s="11"/>
      <c r="DE404" s="4"/>
      <c r="DG404" s="4"/>
      <c r="DH404" s="4"/>
      <c r="DI404" s="4"/>
      <c r="DJ404" s="4"/>
      <c r="DK404" s="4">
        <v>1</v>
      </c>
      <c r="DL404" s="4"/>
      <c r="DM404" s="4"/>
      <c r="DN404" s="10"/>
      <c r="DO404" s="4"/>
      <c r="DP404" s="4"/>
      <c r="DQ404" s="4"/>
      <c r="DR404" s="4"/>
      <c r="DS404" s="4"/>
      <c r="DT404" s="4"/>
      <c r="DU404" s="10"/>
      <c r="DV404" s="25"/>
      <c r="DW404" s="4"/>
      <c r="DX404" s="4"/>
      <c r="DY404" s="4"/>
      <c r="EA404" s="4"/>
      <c r="EB404" s="6"/>
      <c r="EC404" s="4"/>
      <c r="ED404" s="11"/>
      <c r="EH404" s="11"/>
      <c r="EI404" s="19"/>
      <c r="EJ404" s="4"/>
      <c r="EL404" s="4"/>
      <c r="ER404" s="4"/>
      <c r="FE404" s="6"/>
      <c r="FO404" s="19"/>
      <c r="FV404" s="6"/>
      <c r="GF404" s="19"/>
    </row>
    <row r="405" spans="1:188" x14ac:dyDescent="0.2">
      <c r="A405" s="23">
        <v>40496</v>
      </c>
      <c r="D405" s="4">
        <v>1</v>
      </c>
      <c r="E405" s="4">
        <v>1</v>
      </c>
      <c r="F405" s="4">
        <v>1</v>
      </c>
      <c r="J405" s="4">
        <v>1</v>
      </c>
      <c r="T405" s="4">
        <v>1</v>
      </c>
      <c r="V405" s="4">
        <v>1</v>
      </c>
      <c r="AB405" s="7"/>
      <c r="AC405" s="10"/>
      <c r="AV405" s="4">
        <v>1</v>
      </c>
      <c r="BT405" s="4"/>
      <c r="BV405" s="4">
        <v>1</v>
      </c>
      <c r="BY405" s="10"/>
      <c r="CJ405" s="7"/>
      <c r="CM405" s="4"/>
      <c r="CR405" s="10"/>
      <c r="CZ405" s="25">
        <v>1</v>
      </c>
      <c r="DB405" s="11"/>
      <c r="DE405" s="4"/>
      <c r="DG405" s="4"/>
      <c r="DH405" s="4"/>
      <c r="DI405" s="4"/>
      <c r="DJ405" s="4"/>
      <c r="DK405" s="4"/>
      <c r="DL405" s="4"/>
      <c r="DM405" s="4"/>
      <c r="DN405" s="10"/>
      <c r="DO405" s="4"/>
      <c r="DP405" s="4"/>
      <c r="DQ405" s="4"/>
      <c r="DR405" s="4"/>
      <c r="DS405" s="4"/>
      <c r="DT405" s="4"/>
      <c r="DU405" s="10"/>
      <c r="DV405" s="25"/>
      <c r="DW405" s="4"/>
      <c r="DX405" s="4"/>
      <c r="DY405" s="4">
        <v>1</v>
      </c>
      <c r="EA405" s="4"/>
      <c r="EB405" s="6"/>
      <c r="EC405" s="4"/>
      <c r="ED405" s="11"/>
      <c r="EH405" s="11"/>
      <c r="EI405" s="19"/>
      <c r="EJ405" s="4"/>
      <c r="EL405" s="4"/>
      <c r="ER405" s="4"/>
      <c r="FE405" s="6"/>
      <c r="FO405" s="19"/>
      <c r="FV405" s="6"/>
      <c r="GF405" s="19"/>
    </row>
    <row r="406" spans="1:188" x14ac:dyDescent="0.2">
      <c r="A406" s="23">
        <v>40503</v>
      </c>
      <c r="D406" s="4">
        <v>1</v>
      </c>
      <c r="E406" s="4">
        <v>1</v>
      </c>
      <c r="F406" s="4">
        <v>1</v>
      </c>
      <c r="J406" s="4">
        <v>1</v>
      </c>
      <c r="T406" s="4">
        <v>1</v>
      </c>
      <c r="V406" s="4">
        <v>1</v>
      </c>
      <c r="Z406" s="4">
        <v>1</v>
      </c>
      <c r="AB406" s="7"/>
      <c r="AC406" s="10"/>
      <c r="AX406" s="4">
        <v>1</v>
      </c>
      <c r="BE406" s="4">
        <v>1</v>
      </c>
      <c r="BT406" s="4"/>
      <c r="BY406" s="10"/>
      <c r="CJ406" s="7"/>
      <c r="CM406" s="4"/>
      <c r="CR406" s="10"/>
      <c r="CZ406" s="25">
        <v>1</v>
      </c>
      <c r="DB406" s="11"/>
      <c r="DE406" s="4"/>
      <c r="DG406" s="4"/>
      <c r="DH406" s="4"/>
      <c r="DI406" s="4"/>
      <c r="DJ406" s="4"/>
      <c r="DK406" s="4">
        <v>1</v>
      </c>
      <c r="DL406" s="4"/>
      <c r="DM406" s="4"/>
      <c r="DN406" s="10"/>
      <c r="DO406" s="4"/>
      <c r="DP406" s="4"/>
      <c r="DQ406" s="4"/>
      <c r="DR406" s="4"/>
      <c r="DS406" s="4"/>
      <c r="DT406" s="4"/>
      <c r="DU406" s="10"/>
      <c r="DV406" s="25"/>
      <c r="DW406" s="4"/>
      <c r="DX406" s="4"/>
      <c r="DY406" s="4"/>
      <c r="EA406" s="4"/>
      <c r="EB406" s="6"/>
      <c r="EC406" s="4"/>
      <c r="ED406" s="11"/>
      <c r="EH406" s="11"/>
      <c r="EI406" s="19"/>
      <c r="EJ406" s="4"/>
      <c r="EL406" s="4"/>
      <c r="ER406" s="4"/>
      <c r="FE406" s="6"/>
      <c r="FO406" s="19"/>
      <c r="FV406" s="6"/>
      <c r="GF406" s="19"/>
    </row>
    <row r="407" spans="1:188" x14ac:dyDescent="0.2">
      <c r="A407" s="23">
        <v>40510</v>
      </c>
      <c r="D407" s="4">
        <v>1</v>
      </c>
      <c r="E407" s="4">
        <v>1</v>
      </c>
      <c r="F407" s="4">
        <v>1</v>
      </c>
      <c r="J407" s="4">
        <v>1</v>
      </c>
      <c r="T407" s="4">
        <v>1</v>
      </c>
      <c r="V407" s="4">
        <v>1</v>
      </c>
      <c r="Z407" s="4">
        <v>1</v>
      </c>
      <c r="AB407" s="7"/>
      <c r="AC407" s="10"/>
      <c r="BE407" s="4">
        <v>1</v>
      </c>
      <c r="BT407" s="4"/>
      <c r="BV407" s="4">
        <v>1</v>
      </c>
      <c r="BY407" s="10"/>
      <c r="CJ407" s="7"/>
      <c r="CM407" s="4"/>
      <c r="CR407" s="10"/>
      <c r="CZ407" s="25"/>
      <c r="DA407" s="4">
        <v>1</v>
      </c>
      <c r="DB407" s="11"/>
      <c r="DE407" s="4"/>
      <c r="DG407" s="4"/>
      <c r="DH407" s="4"/>
      <c r="DI407" s="4"/>
      <c r="DJ407" s="4"/>
      <c r="DK407" s="4"/>
      <c r="DL407" s="4"/>
      <c r="DM407" s="4"/>
      <c r="DN407" s="10"/>
      <c r="DO407" s="4"/>
      <c r="DP407" s="4"/>
      <c r="DQ407" s="4"/>
      <c r="DR407" s="4"/>
      <c r="DS407" s="4"/>
      <c r="DT407" s="4"/>
      <c r="DU407" s="10"/>
      <c r="DV407" s="25"/>
      <c r="DW407" s="4"/>
      <c r="DX407" s="4"/>
      <c r="DY407" s="4">
        <v>1</v>
      </c>
      <c r="EA407" s="4"/>
      <c r="EB407" s="6"/>
      <c r="EC407" s="4"/>
      <c r="ED407" s="11"/>
      <c r="EH407" s="11"/>
      <c r="EI407" s="19"/>
      <c r="EJ407" s="4"/>
      <c r="EL407" s="4"/>
      <c r="ER407" s="4"/>
      <c r="FE407" s="6"/>
      <c r="FO407" s="19"/>
      <c r="FV407" s="6"/>
      <c r="GF407" s="19"/>
    </row>
    <row r="408" spans="1:188" x14ac:dyDescent="0.2">
      <c r="A408" s="23">
        <v>40517</v>
      </c>
      <c r="D408" s="4">
        <v>1</v>
      </c>
      <c r="E408" s="4">
        <v>1</v>
      </c>
      <c r="F408" s="4">
        <v>1</v>
      </c>
      <c r="J408" s="4">
        <v>1</v>
      </c>
      <c r="V408" s="4">
        <v>1</v>
      </c>
      <c r="AB408" s="7"/>
      <c r="AC408" s="10"/>
      <c r="AX408" s="4">
        <v>1</v>
      </c>
      <c r="BT408" s="4"/>
      <c r="BV408" s="4">
        <v>1</v>
      </c>
      <c r="BY408" s="10"/>
      <c r="CJ408" s="7"/>
      <c r="CM408" s="4"/>
      <c r="CR408" s="10"/>
      <c r="CZ408" s="25">
        <v>1</v>
      </c>
      <c r="DB408" s="11"/>
      <c r="DE408" s="4"/>
      <c r="DG408" s="4"/>
      <c r="DH408" s="4"/>
      <c r="DI408" s="4"/>
      <c r="DJ408" s="4"/>
      <c r="DK408" s="4">
        <v>1</v>
      </c>
      <c r="DL408" s="4"/>
      <c r="DM408" s="4"/>
      <c r="DN408" s="10"/>
      <c r="DO408" s="4"/>
      <c r="DP408" s="4"/>
      <c r="DQ408" s="4"/>
      <c r="DR408" s="4"/>
      <c r="DS408" s="4"/>
      <c r="DT408" s="4"/>
      <c r="DU408" s="10"/>
      <c r="DV408" s="25"/>
      <c r="DW408" s="4"/>
      <c r="DX408" s="4"/>
      <c r="DY408" s="4"/>
      <c r="EA408" s="4"/>
      <c r="EB408" s="6"/>
      <c r="EC408" s="4"/>
      <c r="ED408" s="11"/>
      <c r="EH408" s="11"/>
      <c r="EI408" s="19"/>
      <c r="EJ408" s="4"/>
      <c r="EL408" s="4"/>
      <c r="ER408" s="4"/>
      <c r="FE408" s="6"/>
      <c r="FO408" s="19"/>
      <c r="FV408" s="6"/>
      <c r="GF408" s="19"/>
    </row>
    <row r="409" spans="1:188" x14ac:dyDescent="0.2">
      <c r="A409" s="23">
        <v>40524</v>
      </c>
      <c r="D409" s="4">
        <v>1</v>
      </c>
      <c r="E409" s="4">
        <v>1</v>
      </c>
      <c r="F409" s="4">
        <v>1</v>
      </c>
      <c r="J409" s="4">
        <v>1</v>
      </c>
      <c r="V409" s="4">
        <v>1</v>
      </c>
      <c r="AB409" s="7"/>
      <c r="AC409" s="10"/>
      <c r="AP409" s="4">
        <v>1</v>
      </c>
      <c r="BT409" s="4"/>
      <c r="BV409" s="4">
        <v>1</v>
      </c>
      <c r="BY409" s="10"/>
      <c r="CJ409" s="7"/>
      <c r="CM409" s="4"/>
      <c r="CR409" s="10"/>
      <c r="CZ409" s="25"/>
      <c r="DA409" s="4">
        <v>1</v>
      </c>
      <c r="DB409" s="11"/>
      <c r="DE409" s="4"/>
      <c r="DG409" s="4"/>
      <c r="DH409" s="4"/>
      <c r="DI409" s="4"/>
      <c r="DJ409" s="4"/>
      <c r="DK409" s="4"/>
      <c r="DL409" s="4"/>
      <c r="DM409" s="4"/>
      <c r="DN409" s="10"/>
      <c r="DO409" s="4"/>
      <c r="DP409" s="4"/>
      <c r="DQ409" s="4"/>
      <c r="DR409" s="4"/>
      <c r="DS409" s="4"/>
      <c r="DT409" s="4"/>
      <c r="DU409" s="10"/>
      <c r="DV409" s="25"/>
      <c r="DW409" s="4"/>
      <c r="DX409" s="4"/>
      <c r="DY409" s="4">
        <v>1</v>
      </c>
      <c r="EA409" s="4"/>
      <c r="EB409" s="6"/>
      <c r="EC409" s="4"/>
      <c r="ED409" s="11"/>
      <c r="EH409" s="11"/>
      <c r="EI409" s="19"/>
      <c r="EJ409" s="4"/>
      <c r="EL409" s="4"/>
      <c r="ER409" s="4"/>
      <c r="FE409" s="6"/>
      <c r="FO409" s="19"/>
      <c r="FV409" s="6"/>
      <c r="GF409" s="19"/>
    </row>
    <row r="410" spans="1:188" x14ac:dyDescent="0.2">
      <c r="A410" s="23">
        <v>40531</v>
      </c>
      <c r="D410" s="4">
        <v>1</v>
      </c>
      <c r="E410" s="4">
        <v>1</v>
      </c>
      <c r="F410" s="4">
        <v>1</v>
      </c>
      <c r="J410" s="4">
        <v>1</v>
      </c>
      <c r="T410" s="4">
        <v>1</v>
      </c>
      <c r="V410" s="4">
        <v>1</v>
      </c>
      <c r="AB410" s="7"/>
      <c r="AC410" s="10"/>
      <c r="AX410" s="4">
        <v>1</v>
      </c>
      <c r="BE410" s="4">
        <v>1</v>
      </c>
      <c r="BT410" s="4"/>
      <c r="BY410" s="10"/>
      <c r="CJ410" s="7"/>
      <c r="CM410" s="4"/>
      <c r="CR410" s="10"/>
      <c r="CZ410" s="25">
        <v>1</v>
      </c>
      <c r="DB410" s="11"/>
      <c r="DE410" s="4"/>
      <c r="DG410" s="4"/>
      <c r="DH410" s="4"/>
      <c r="DI410" s="4"/>
      <c r="DJ410" s="4"/>
      <c r="DK410" s="4"/>
      <c r="DL410" s="4"/>
      <c r="DM410" s="4"/>
      <c r="DN410" s="10"/>
      <c r="DO410" s="4"/>
      <c r="DP410" s="4"/>
      <c r="DQ410" s="4"/>
      <c r="DR410" s="4"/>
      <c r="DS410" s="4"/>
      <c r="DT410" s="4"/>
      <c r="DU410" s="10"/>
      <c r="DV410" s="25"/>
      <c r="DW410" s="4"/>
      <c r="DX410" s="4"/>
      <c r="DY410" s="4">
        <v>1</v>
      </c>
      <c r="EA410" s="4"/>
      <c r="EB410" s="6"/>
      <c r="EC410" s="4"/>
      <c r="ED410" s="11"/>
      <c r="EH410" s="11"/>
      <c r="EI410" s="19"/>
      <c r="EJ410" s="4"/>
      <c r="EL410" s="4"/>
      <c r="ER410" s="4"/>
      <c r="FE410" s="6"/>
      <c r="FO410" s="19"/>
      <c r="FV410" s="6"/>
      <c r="GF410" s="19"/>
    </row>
    <row r="411" spans="1:188" s="16" customFormat="1" x14ac:dyDescent="0.2">
      <c r="A411" s="26">
        <v>40538</v>
      </c>
      <c r="B411" s="5"/>
      <c r="C411" s="5"/>
      <c r="D411" s="5">
        <v>1</v>
      </c>
      <c r="E411" s="5">
        <v>1</v>
      </c>
      <c r="F411" s="5">
        <v>1</v>
      </c>
      <c r="G411" s="5"/>
      <c r="H411" s="5"/>
      <c r="I411" s="5"/>
      <c r="J411" s="5">
        <v>1</v>
      </c>
      <c r="K411" s="5"/>
      <c r="L411" s="5"/>
      <c r="M411" s="5"/>
      <c r="N411" s="5"/>
      <c r="O411" s="5"/>
      <c r="P411" s="5"/>
      <c r="Q411" s="5"/>
      <c r="R411" s="5"/>
      <c r="S411" s="5"/>
      <c r="T411" s="5">
        <v>1</v>
      </c>
      <c r="U411" s="5"/>
      <c r="V411" s="5">
        <v>1</v>
      </c>
      <c r="W411" s="5"/>
      <c r="X411" s="5"/>
      <c r="Y411" s="5"/>
      <c r="Z411" s="5"/>
      <c r="AA411" s="5"/>
      <c r="AB411" s="7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>
        <v>1</v>
      </c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>
        <v>1</v>
      </c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7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27"/>
      <c r="DA411" s="5">
        <v>1</v>
      </c>
      <c r="DB411" s="11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27"/>
      <c r="DW411" s="5"/>
      <c r="DX411" s="5"/>
      <c r="DY411" s="5">
        <v>1</v>
      </c>
      <c r="DZ411" s="5"/>
      <c r="EA411" s="5"/>
      <c r="EC411" s="5"/>
      <c r="ED411" s="11"/>
      <c r="EH411" s="11"/>
      <c r="EI411" s="5"/>
      <c r="EJ411" s="5"/>
      <c r="EL411" s="5"/>
      <c r="ER411" s="5"/>
      <c r="FO411" s="19"/>
      <c r="GF411" s="19"/>
    </row>
    <row r="412" spans="1:188" x14ac:dyDescent="0.2">
      <c r="A412" s="23">
        <v>40545</v>
      </c>
      <c r="E412" s="24">
        <v>1</v>
      </c>
      <c r="F412" s="4">
        <v>1</v>
      </c>
      <c r="J412" s="4">
        <v>1</v>
      </c>
      <c r="U412" s="4">
        <v>1</v>
      </c>
      <c r="V412" s="4">
        <v>1</v>
      </c>
      <c r="AB412" s="7"/>
      <c r="AC412" s="10"/>
      <c r="AX412" s="4">
        <v>1</v>
      </c>
      <c r="BR412" s="6"/>
      <c r="BS412" s="6"/>
      <c r="BT412" s="6"/>
      <c r="BU412" s="6"/>
      <c r="BV412" s="4">
        <v>1</v>
      </c>
      <c r="BX412" s="6"/>
      <c r="BY412" s="19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7"/>
      <c r="CM412" s="4"/>
      <c r="CO412" s="25"/>
      <c r="CR412" s="10"/>
      <c r="CW412" s="6"/>
      <c r="CX412" s="25"/>
      <c r="CY412" s="25"/>
      <c r="DA412" s="4">
        <v>1</v>
      </c>
      <c r="DB412" s="11"/>
      <c r="DE412" s="4"/>
      <c r="DG412" s="4"/>
      <c r="DH412" s="4"/>
      <c r="DI412" s="4"/>
      <c r="DJ412" s="4"/>
      <c r="DK412" s="4">
        <v>1</v>
      </c>
      <c r="DL412" s="4"/>
      <c r="DM412" s="4"/>
      <c r="DN412" s="10"/>
      <c r="DO412" s="4"/>
      <c r="DP412" s="4"/>
      <c r="DQ412" s="4"/>
      <c r="DR412" s="4"/>
      <c r="DS412" s="4"/>
      <c r="DT412" s="4"/>
      <c r="DU412" s="10"/>
      <c r="DV412" s="4"/>
      <c r="DW412" s="4"/>
      <c r="DX412" s="4"/>
      <c r="DY412" s="4"/>
      <c r="EA412" s="4"/>
      <c r="EB412" s="25"/>
      <c r="ED412" s="11"/>
      <c r="EH412" s="11"/>
      <c r="EI412" s="19"/>
      <c r="EJ412" s="4"/>
      <c r="EL412" s="4"/>
      <c r="ER412" s="4"/>
      <c r="FE412" s="6"/>
      <c r="FO412" s="19"/>
      <c r="FV412" s="6"/>
      <c r="GF412" s="19"/>
    </row>
    <row r="413" spans="1:188" x14ac:dyDescent="0.2">
      <c r="A413" s="23">
        <v>40552</v>
      </c>
      <c r="D413" s="4">
        <v>1</v>
      </c>
      <c r="E413" s="4">
        <v>1</v>
      </c>
      <c r="F413" s="4">
        <v>1</v>
      </c>
      <c r="J413" s="4">
        <v>1</v>
      </c>
      <c r="V413" s="4">
        <v>1</v>
      </c>
      <c r="Z413" s="4">
        <v>1</v>
      </c>
      <c r="AB413" s="7"/>
      <c r="AC413" s="10"/>
      <c r="AV413" s="4">
        <v>1</v>
      </c>
      <c r="BR413" s="6"/>
      <c r="BS413" s="6"/>
      <c r="BT413" s="6"/>
      <c r="BU413" s="6"/>
      <c r="BV413" s="4">
        <v>1</v>
      </c>
      <c r="BX413" s="6"/>
      <c r="BY413" s="19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7"/>
      <c r="CM413" s="4"/>
      <c r="CO413" s="25"/>
      <c r="CR413" s="10"/>
      <c r="CW413" s="6"/>
      <c r="CX413" s="25"/>
      <c r="CY413" s="25"/>
      <c r="DA413" s="4">
        <v>1</v>
      </c>
      <c r="DB413" s="11"/>
      <c r="DE413" s="4"/>
      <c r="DG413" s="4"/>
      <c r="DH413" s="4"/>
      <c r="DI413" s="4"/>
      <c r="DJ413" s="4"/>
      <c r="DK413" s="4"/>
      <c r="DL413" s="4"/>
      <c r="DM413" s="4"/>
      <c r="DN413" s="10"/>
      <c r="DO413" s="4"/>
      <c r="DP413" s="4"/>
      <c r="DQ413" s="4"/>
      <c r="DR413" s="4"/>
      <c r="DS413" s="4"/>
      <c r="DT413" s="4"/>
      <c r="DU413" s="10"/>
      <c r="DV413" s="4"/>
      <c r="DW413" s="4"/>
      <c r="DX413" s="4"/>
      <c r="DY413" s="4">
        <v>1</v>
      </c>
      <c r="EA413" s="4"/>
      <c r="EB413" s="25"/>
      <c r="ED413" s="11"/>
      <c r="EH413" s="11"/>
      <c r="EI413" s="19"/>
      <c r="EJ413" s="4"/>
      <c r="EL413" s="4"/>
      <c r="ER413" s="4"/>
      <c r="FE413" s="6"/>
      <c r="FO413" s="19"/>
      <c r="FV413" s="6"/>
      <c r="GF413" s="19"/>
    </row>
    <row r="414" spans="1:188" x14ac:dyDescent="0.2">
      <c r="A414" s="23">
        <v>40559</v>
      </c>
      <c r="C414" s="4">
        <v>1</v>
      </c>
      <c r="D414" s="4">
        <v>1</v>
      </c>
      <c r="E414" s="4">
        <v>1</v>
      </c>
      <c r="J414" s="4">
        <v>1</v>
      </c>
      <c r="V414" s="4">
        <v>1</v>
      </c>
      <c r="Z414" s="4">
        <v>1</v>
      </c>
      <c r="AB414" s="7"/>
      <c r="AC414" s="10"/>
      <c r="AX414" s="4">
        <v>1</v>
      </c>
      <c r="BE414" s="4">
        <v>1</v>
      </c>
      <c r="BR414" s="6"/>
      <c r="BS414" s="6"/>
      <c r="BT414" s="6"/>
      <c r="BU414" s="6"/>
      <c r="BX414" s="6"/>
      <c r="BY414" s="19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7"/>
      <c r="CM414" s="4"/>
      <c r="CO414" s="25"/>
      <c r="CR414" s="10"/>
      <c r="CW414" s="6"/>
      <c r="CX414" s="25"/>
      <c r="CY414" s="25"/>
      <c r="CZ414" s="4">
        <v>1</v>
      </c>
      <c r="DA414" s="6"/>
      <c r="DB414" s="11"/>
      <c r="DE414" s="4"/>
      <c r="DG414" s="4"/>
      <c r="DH414" s="4"/>
      <c r="DI414" s="4"/>
      <c r="DJ414" s="4"/>
      <c r="DK414" s="4">
        <v>1</v>
      </c>
      <c r="DL414" s="4"/>
      <c r="DM414" s="4"/>
      <c r="DN414" s="10"/>
      <c r="DO414" s="4"/>
      <c r="DP414" s="4"/>
      <c r="DQ414" s="4"/>
      <c r="DR414" s="4"/>
      <c r="DS414" s="4"/>
      <c r="DT414" s="4"/>
      <c r="DU414" s="10"/>
      <c r="DV414" s="4"/>
      <c r="DW414" s="4"/>
      <c r="DX414" s="4"/>
      <c r="DY414" s="4"/>
      <c r="EA414" s="4"/>
      <c r="EB414" s="25"/>
      <c r="ED414" s="11"/>
      <c r="EH414" s="11"/>
      <c r="EI414" s="19"/>
      <c r="EJ414" s="4"/>
      <c r="EL414" s="4"/>
      <c r="ER414" s="4"/>
      <c r="FE414" s="6"/>
      <c r="FO414" s="19"/>
      <c r="FV414" s="6"/>
      <c r="GF414" s="19"/>
    </row>
    <row r="415" spans="1:188" x14ac:dyDescent="0.2">
      <c r="A415" s="23">
        <v>40566</v>
      </c>
      <c r="C415" s="4">
        <v>1</v>
      </c>
      <c r="D415" s="4">
        <v>1</v>
      </c>
      <c r="E415" s="4">
        <v>1</v>
      </c>
      <c r="F415" s="4">
        <v>1</v>
      </c>
      <c r="J415" s="4">
        <v>1</v>
      </c>
      <c r="T415" s="4">
        <v>1</v>
      </c>
      <c r="V415" s="4">
        <v>1</v>
      </c>
      <c r="AB415" s="7"/>
      <c r="AC415" s="10"/>
      <c r="AV415" s="4">
        <v>1</v>
      </c>
      <c r="BR415" s="6"/>
      <c r="BS415" s="6"/>
      <c r="BT415" s="6"/>
      <c r="BU415" s="6"/>
      <c r="BV415" s="4">
        <v>1</v>
      </c>
      <c r="BX415" s="6"/>
      <c r="BY415" s="19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7"/>
      <c r="CM415" s="4"/>
      <c r="CO415" s="25"/>
      <c r="CR415" s="10"/>
      <c r="CW415" s="6"/>
      <c r="CX415" s="25"/>
      <c r="CY415" s="25">
        <v>1</v>
      </c>
      <c r="DA415" s="6"/>
      <c r="DB415" s="11"/>
      <c r="DE415" s="4"/>
      <c r="DG415" s="4"/>
      <c r="DH415" s="4"/>
      <c r="DI415" s="4"/>
      <c r="DJ415" s="4"/>
      <c r="DK415" s="4"/>
      <c r="DL415" s="4"/>
      <c r="DM415" s="4"/>
      <c r="DN415" s="10"/>
      <c r="DO415" s="4"/>
      <c r="DP415" s="4"/>
      <c r="DQ415" s="4"/>
      <c r="DR415" s="4"/>
      <c r="DS415" s="4"/>
      <c r="DT415" s="4"/>
      <c r="DU415" s="10"/>
      <c r="DV415" s="4"/>
      <c r="DW415" s="4"/>
      <c r="DX415" s="4"/>
      <c r="DY415" s="4">
        <v>1</v>
      </c>
      <c r="EA415" s="4"/>
      <c r="EB415" s="25"/>
      <c r="ED415" s="11"/>
      <c r="EH415" s="11"/>
      <c r="EI415" s="19"/>
      <c r="EJ415" s="4"/>
      <c r="EL415" s="4"/>
      <c r="ER415" s="4"/>
      <c r="FE415" s="6"/>
      <c r="FO415" s="19"/>
      <c r="FV415" s="6"/>
      <c r="GF415" s="19"/>
    </row>
    <row r="416" spans="1:188" x14ac:dyDescent="0.2">
      <c r="A416" s="23">
        <v>40573</v>
      </c>
      <c r="D416" s="4">
        <v>1</v>
      </c>
      <c r="E416" s="4">
        <v>1</v>
      </c>
      <c r="F416" s="4">
        <v>1</v>
      </c>
      <c r="J416" s="4">
        <v>1</v>
      </c>
      <c r="Z416" s="4">
        <v>1</v>
      </c>
      <c r="AB416" s="7"/>
      <c r="AC416" s="10"/>
      <c r="AX416" s="4">
        <v>1</v>
      </c>
      <c r="BE416" s="4">
        <v>1</v>
      </c>
      <c r="BR416" s="6"/>
      <c r="BS416" s="6"/>
      <c r="BT416" s="6"/>
      <c r="BU416" s="6"/>
      <c r="BX416" s="6"/>
      <c r="BY416" s="19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7"/>
      <c r="CM416" s="4"/>
      <c r="CO416" s="25"/>
      <c r="CR416" s="10"/>
      <c r="CW416" s="6"/>
      <c r="CX416" s="25"/>
      <c r="CY416" s="25"/>
      <c r="CZ416" s="4">
        <v>1</v>
      </c>
      <c r="DA416" s="6"/>
      <c r="DB416" s="11"/>
      <c r="DE416" s="4"/>
      <c r="DG416" s="4"/>
      <c r="DH416" s="4"/>
      <c r="DI416" s="4"/>
      <c r="DJ416" s="4"/>
      <c r="DK416" s="4">
        <v>1</v>
      </c>
      <c r="DL416" s="4"/>
      <c r="DM416" s="4"/>
      <c r="DN416" s="10"/>
      <c r="DO416" s="4"/>
      <c r="DP416" s="4"/>
      <c r="DQ416" s="4"/>
      <c r="DR416" s="4"/>
      <c r="DS416" s="4"/>
      <c r="DT416" s="4"/>
      <c r="DU416" s="10"/>
      <c r="DV416" s="4"/>
      <c r="DW416" s="4"/>
      <c r="DX416" s="4"/>
      <c r="DY416" s="4"/>
      <c r="EA416" s="4"/>
      <c r="EB416" s="25"/>
      <c r="ED416" s="11"/>
      <c r="EH416" s="11"/>
      <c r="EI416" s="19"/>
      <c r="EJ416" s="4"/>
      <c r="EL416" s="4"/>
      <c r="ER416" s="4"/>
      <c r="FE416" s="6"/>
      <c r="FO416" s="19"/>
      <c r="FV416" s="6"/>
      <c r="GF416" s="19"/>
    </row>
    <row r="417" spans="1:188" x14ac:dyDescent="0.2">
      <c r="A417" s="23">
        <v>40580</v>
      </c>
      <c r="C417" s="4">
        <v>1</v>
      </c>
      <c r="D417" s="4">
        <v>1</v>
      </c>
      <c r="E417" s="4">
        <v>1</v>
      </c>
      <c r="F417" s="4">
        <v>1</v>
      </c>
      <c r="J417" s="4">
        <v>1</v>
      </c>
      <c r="T417" s="4">
        <v>1</v>
      </c>
      <c r="V417" s="4">
        <v>1</v>
      </c>
      <c r="AB417" s="7"/>
      <c r="AC417" s="10"/>
      <c r="AV417" s="4">
        <v>1</v>
      </c>
      <c r="BR417" s="6"/>
      <c r="BS417" s="6"/>
      <c r="BT417" s="6"/>
      <c r="BU417" s="6"/>
      <c r="BV417" s="4">
        <v>1</v>
      </c>
      <c r="BX417" s="6"/>
      <c r="BY417" s="19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7"/>
      <c r="CM417" s="4"/>
      <c r="CO417" s="25"/>
      <c r="CR417" s="10"/>
      <c r="CW417" s="6"/>
      <c r="CX417" s="25">
        <v>1</v>
      </c>
      <c r="CY417" s="25"/>
      <c r="CZ417" s="4">
        <v>1</v>
      </c>
      <c r="DA417" s="6"/>
      <c r="DB417" s="11"/>
      <c r="DE417" s="4"/>
      <c r="DG417" s="4"/>
      <c r="DH417" s="4"/>
      <c r="DI417" s="4"/>
      <c r="DJ417" s="4"/>
      <c r="DK417" s="4"/>
      <c r="DL417" s="4"/>
      <c r="DM417" s="4"/>
      <c r="DN417" s="10"/>
      <c r="DO417" s="4"/>
      <c r="DP417" s="4"/>
      <c r="DQ417" s="4"/>
      <c r="DR417" s="4"/>
      <c r="DS417" s="4"/>
      <c r="DT417" s="4"/>
      <c r="DU417" s="10"/>
      <c r="DV417" s="4"/>
      <c r="DW417" s="4"/>
      <c r="DX417" s="4"/>
      <c r="DY417" s="4">
        <v>1</v>
      </c>
      <c r="EA417" s="4"/>
      <c r="EB417" s="25"/>
      <c r="ED417" s="11"/>
      <c r="EH417" s="11"/>
      <c r="EI417" s="19"/>
      <c r="EJ417" s="4"/>
      <c r="EL417" s="4"/>
      <c r="ER417" s="4"/>
      <c r="FE417" s="6"/>
      <c r="FO417" s="19"/>
      <c r="FV417" s="6"/>
      <c r="GF417" s="19"/>
    </row>
    <row r="418" spans="1:188" x14ac:dyDescent="0.2">
      <c r="A418" s="23">
        <v>40587</v>
      </c>
      <c r="C418" s="4">
        <v>1</v>
      </c>
      <c r="D418" s="4">
        <v>1</v>
      </c>
      <c r="E418" s="4">
        <v>1</v>
      </c>
      <c r="F418" s="4">
        <v>1</v>
      </c>
      <c r="T418" s="4">
        <v>1</v>
      </c>
      <c r="V418" s="4">
        <v>1</v>
      </c>
      <c r="Z418" s="4">
        <v>1</v>
      </c>
      <c r="AB418" s="7"/>
      <c r="AC418" s="10"/>
      <c r="BE418" s="4">
        <v>1</v>
      </c>
      <c r="BR418" s="6"/>
      <c r="BS418" s="6"/>
      <c r="BT418" s="6"/>
      <c r="BU418" s="6"/>
      <c r="BV418" s="4">
        <v>1</v>
      </c>
      <c r="BX418" s="6"/>
      <c r="BY418" s="19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7"/>
      <c r="CM418" s="4"/>
      <c r="CO418" s="25"/>
      <c r="CR418" s="10"/>
      <c r="CW418" s="6"/>
      <c r="CX418" s="25">
        <v>1</v>
      </c>
      <c r="CY418" s="25"/>
      <c r="CZ418" s="6"/>
      <c r="DA418" s="6"/>
      <c r="DB418" s="11"/>
      <c r="DE418" s="4"/>
      <c r="DG418" s="4"/>
      <c r="DH418" s="4"/>
      <c r="DI418" s="4"/>
      <c r="DJ418" s="4"/>
      <c r="DK418" s="4">
        <v>1</v>
      </c>
      <c r="DL418" s="4"/>
      <c r="DM418" s="4"/>
      <c r="DN418" s="10"/>
      <c r="DO418" s="4"/>
      <c r="DP418" s="4"/>
      <c r="DQ418" s="4"/>
      <c r="DR418" s="4"/>
      <c r="DS418" s="4"/>
      <c r="DT418" s="4"/>
      <c r="DU418" s="10"/>
      <c r="DV418" s="4"/>
      <c r="DW418" s="4"/>
      <c r="DX418" s="4"/>
      <c r="DY418" s="4"/>
      <c r="EA418" s="4"/>
      <c r="EB418" s="25"/>
      <c r="ED418" s="11"/>
      <c r="EH418" s="11"/>
      <c r="EI418" s="19"/>
      <c r="EJ418" s="4"/>
      <c r="EL418" s="4"/>
      <c r="ER418" s="4"/>
      <c r="FE418" s="6"/>
      <c r="FO418" s="19"/>
      <c r="FV418" s="6"/>
      <c r="GF418" s="19"/>
    </row>
    <row r="419" spans="1:188" x14ac:dyDescent="0.2">
      <c r="A419" s="23">
        <v>40594</v>
      </c>
      <c r="C419" s="4">
        <v>1</v>
      </c>
      <c r="D419" s="4">
        <v>1</v>
      </c>
      <c r="E419" s="4">
        <v>1</v>
      </c>
      <c r="F419" s="4">
        <v>1</v>
      </c>
      <c r="J419" s="4">
        <v>1</v>
      </c>
      <c r="V419" s="4">
        <v>1</v>
      </c>
      <c r="AB419" s="7"/>
      <c r="AC419" s="10"/>
      <c r="AV419" s="4">
        <v>1</v>
      </c>
      <c r="BR419" s="6"/>
      <c r="BS419" s="6"/>
      <c r="BT419" s="6"/>
      <c r="BU419" s="6"/>
      <c r="BV419" s="4">
        <v>1</v>
      </c>
      <c r="BX419" s="6"/>
      <c r="BY419" s="19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7"/>
      <c r="CM419" s="4"/>
      <c r="CO419" s="25"/>
      <c r="CR419" s="10"/>
      <c r="CW419" s="6"/>
      <c r="CX419" s="25">
        <v>1</v>
      </c>
      <c r="CY419" s="25"/>
      <c r="CZ419" s="6"/>
      <c r="DA419" s="6"/>
      <c r="DB419" s="11"/>
      <c r="DE419" s="4"/>
      <c r="DG419" s="4"/>
      <c r="DH419" s="4"/>
      <c r="DI419" s="4"/>
      <c r="DJ419" s="4"/>
      <c r="DK419" s="4">
        <v>1</v>
      </c>
      <c r="DL419" s="4"/>
      <c r="DM419" s="4"/>
      <c r="DN419" s="10"/>
      <c r="DO419" s="4"/>
      <c r="DP419" s="4"/>
      <c r="DQ419" s="4"/>
      <c r="DR419" s="4"/>
      <c r="DS419" s="4"/>
      <c r="DT419" s="4"/>
      <c r="DU419" s="10"/>
      <c r="DV419" s="4"/>
      <c r="DW419" s="4"/>
      <c r="DX419" s="4"/>
      <c r="DY419" s="4"/>
      <c r="EA419" s="4"/>
      <c r="EB419" s="25"/>
      <c r="ED419" s="11"/>
      <c r="EH419" s="11"/>
      <c r="EI419" s="19"/>
      <c r="EJ419" s="4"/>
      <c r="EL419" s="4"/>
      <c r="ER419" s="4"/>
      <c r="FE419" s="6"/>
      <c r="FO419" s="19"/>
      <c r="FV419" s="6"/>
      <c r="GF419" s="19"/>
    </row>
    <row r="420" spans="1:188" x14ac:dyDescent="0.2">
      <c r="A420" s="23">
        <v>40601</v>
      </c>
      <c r="C420" s="4">
        <v>1</v>
      </c>
      <c r="D420" s="4">
        <v>1</v>
      </c>
      <c r="E420" s="4">
        <v>1</v>
      </c>
      <c r="F420" s="4">
        <v>1</v>
      </c>
      <c r="J420" s="4">
        <v>1</v>
      </c>
      <c r="T420" s="4">
        <v>1</v>
      </c>
      <c r="V420" s="4">
        <v>1</v>
      </c>
      <c r="Z420" s="4">
        <v>1</v>
      </c>
      <c r="AB420" s="7"/>
      <c r="AC420" s="10"/>
      <c r="AV420" s="4">
        <v>1</v>
      </c>
      <c r="BE420" s="4">
        <v>1</v>
      </c>
      <c r="BR420" s="6"/>
      <c r="BS420" s="6"/>
      <c r="BT420" s="6"/>
      <c r="BU420" s="6"/>
      <c r="BX420" s="6"/>
      <c r="BY420" s="19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7"/>
      <c r="CM420" s="4"/>
      <c r="CO420" s="25"/>
      <c r="CR420" s="10"/>
      <c r="CW420" s="6"/>
      <c r="CX420" s="25">
        <v>1</v>
      </c>
      <c r="CY420" s="25"/>
      <c r="CZ420" s="6"/>
      <c r="DA420" s="6"/>
      <c r="DB420" s="11"/>
      <c r="DE420" s="4"/>
      <c r="DG420" s="4"/>
      <c r="DH420" s="4"/>
      <c r="DI420" s="4"/>
      <c r="DJ420" s="4"/>
      <c r="DK420" s="4">
        <v>1</v>
      </c>
      <c r="DL420" s="4"/>
      <c r="DM420" s="4"/>
      <c r="DN420" s="10"/>
      <c r="DO420" s="4"/>
      <c r="DP420" s="4"/>
      <c r="DQ420" s="4"/>
      <c r="DR420" s="4"/>
      <c r="DS420" s="4"/>
      <c r="DT420" s="4"/>
      <c r="DU420" s="10"/>
      <c r="DV420" s="4"/>
      <c r="DW420" s="4"/>
      <c r="DX420" s="4"/>
      <c r="DY420" s="4"/>
      <c r="EA420" s="4"/>
      <c r="EB420" s="25"/>
      <c r="ED420" s="11"/>
      <c r="EH420" s="11"/>
      <c r="EI420" s="19"/>
      <c r="EJ420" s="4"/>
      <c r="EL420" s="4"/>
      <c r="ER420" s="4"/>
      <c r="FE420" s="6"/>
      <c r="FO420" s="19"/>
      <c r="FV420" s="6"/>
      <c r="GF420" s="19"/>
    </row>
    <row r="421" spans="1:188" x14ac:dyDescent="0.2">
      <c r="A421" s="23">
        <v>40608</v>
      </c>
      <c r="C421" s="4">
        <v>1</v>
      </c>
      <c r="D421" s="4">
        <v>1</v>
      </c>
      <c r="E421" s="4">
        <v>1</v>
      </c>
      <c r="F421" s="4">
        <v>1</v>
      </c>
      <c r="J421" s="4">
        <v>1</v>
      </c>
      <c r="V421" s="4">
        <v>1</v>
      </c>
      <c r="Z421" s="4">
        <v>1</v>
      </c>
      <c r="AB421" s="7"/>
      <c r="AC421" s="10"/>
      <c r="AX421" s="4">
        <v>1</v>
      </c>
      <c r="BR421" s="6"/>
      <c r="BS421" s="6"/>
      <c r="BT421" s="6"/>
      <c r="BU421" s="6"/>
      <c r="BV421" s="4">
        <v>1</v>
      </c>
      <c r="BX421" s="6"/>
      <c r="BY421" s="19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7"/>
      <c r="CM421" s="4"/>
      <c r="CO421" s="25"/>
      <c r="CR421" s="10"/>
      <c r="CW421" s="6"/>
      <c r="CX421" s="25">
        <v>1</v>
      </c>
      <c r="CY421" s="25">
        <v>0.5</v>
      </c>
      <c r="CZ421" s="6"/>
      <c r="DA421" s="6"/>
      <c r="DB421" s="11"/>
      <c r="DE421" s="4"/>
      <c r="DG421" s="4"/>
      <c r="DH421" s="4"/>
      <c r="DI421" s="4"/>
      <c r="DJ421" s="4"/>
      <c r="DK421" s="4"/>
      <c r="DL421" s="4"/>
      <c r="DM421" s="4"/>
      <c r="DN421" s="10"/>
      <c r="DO421" s="4"/>
      <c r="DP421" s="4"/>
      <c r="DQ421" s="4"/>
      <c r="DR421" s="4"/>
      <c r="DS421" s="4"/>
      <c r="DT421" s="4"/>
      <c r="DU421" s="10"/>
      <c r="DV421" s="4"/>
      <c r="DW421" s="4"/>
      <c r="DX421" s="4"/>
      <c r="DY421" s="4">
        <v>1</v>
      </c>
      <c r="EA421" s="4"/>
      <c r="EB421" s="25"/>
      <c r="ED421" s="11"/>
      <c r="EH421" s="11"/>
      <c r="EI421" s="19"/>
      <c r="EJ421" s="4"/>
      <c r="EL421" s="4"/>
      <c r="ER421" s="4"/>
      <c r="FE421" s="6"/>
      <c r="FO421" s="19"/>
      <c r="FV421" s="6"/>
      <c r="GF421" s="19"/>
    </row>
    <row r="422" spans="1:188" x14ac:dyDescent="0.2">
      <c r="A422" s="23">
        <v>40615</v>
      </c>
      <c r="C422" s="4">
        <v>1</v>
      </c>
      <c r="D422" s="4">
        <v>1</v>
      </c>
      <c r="E422" s="4">
        <v>1</v>
      </c>
      <c r="F422" s="4">
        <v>1</v>
      </c>
      <c r="J422" s="4">
        <v>1</v>
      </c>
      <c r="T422" s="4">
        <v>1</v>
      </c>
      <c r="V422" s="4">
        <v>1</v>
      </c>
      <c r="Z422" s="4">
        <v>1</v>
      </c>
      <c r="AB422" s="7"/>
      <c r="AC422" s="10"/>
      <c r="AV422" s="4">
        <v>1</v>
      </c>
      <c r="BE422" s="4">
        <v>1</v>
      </c>
      <c r="BR422" s="6"/>
      <c r="BS422" s="6"/>
      <c r="BT422" s="6"/>
      <c r="BU422" s="6"/>
      <c r="BX422" s="6"/>
      <c r="BY422" s="19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7"/>
      <c r="CM422" s="4"/>
      <c r="CO422" s="25"/>
      <c r="CR422" s="10"/>
      <c r="CW422" s="6"/>
      <c r="CX422" s="25">
        <v>1</v>
      </c>
      <c r="CY422" s="25"/>
      <c r="CZ422" s="6"/>
      <c r="DA422" s="6"/>
      <c r="DB422" s="11"/>
      <c r="DE422" s="4"/>
      <c r="DG422" s="4"/>
      <c r="DH422" s="4"/>
      <c r="DI422" s="4"/>
      <c r="DJ422" s="4"/>
      <c r="DK422" s="4">
        <v>1</v>
      </c>
      <c r="DL422" s="4"/>
      <c r="DM422" s="4"/>
      <c r="DN422" s="10"/>
      <c r="DO422" s="4"/>
      <c r="DP422" s="4"/>
      <c r="DQ422" s="4"/>
      <c r="DR422" s="4"/>
      <c r="DS422" s="4"/>
      <c r="DT422" s="4"/>
      <c r="DU422" s="10"/>
      <c r="DV422" s="4"/>
      <c r="DW422" s="4"/>
      <c r="DX422" s="4"/>
      <c r="DY422" s="4"/>
      <c r="EA422" s="4"/>
      <c r="EB422" s="25"/>
      <c r="ED422" s="11"/>
      <c r="EH422" s="11"/>
      <c r="EI422" s="19"/>
      <c r="EJ422" s="4"/>
      <c r="EL422" s="4"/>
      <c r="ER422" s="4"/>
      <c r="FE422" s="6"/>
      <c r="FO422" s="19"/>
      <c r="FV422" s="6"/>
      <c r="GF422" s="19"/>
    </row>
    <row r="423" spans="1:188" x14ac:dyDescent="0.2">
      <c r="A423" s="23">
        <v>40622</v>
      </c>
      <c r="D423" s="4">
        <v>1</v>
      </c>
      <c r="E423" s="4">
        <v>1</v>
      </c>
      <c r="F423" s="4">
        <v>1</v>
      </c>
      <c r="J423" s="4">
        <v>1</v>
      </c>
      <c r="T423" s="4">
        <v>1</v>
      </c>
      <c r="V423" s="4">
        <v>1</v>
      </c>
      <c r="Z423" s="4">
        <v>1</v>
      </c>
      <c r="AB423" s="7"/>
      <c r="AC423" s="10"/>
      <c r="BE423" s="4">
        <v>1</v>
      </c>
      <c r="BR423" s="6"/>
      <c r="BS423" s="6"/>
      <c r="BT423" s="6"/>
      <c r="BU423" s="6"/>
      <c r="BV423" s="4">
        <v>1</v>
      </c>
      <c r="BX423" s="6"/>
      <c r="BY423" s="19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7"/>
      <c r="CM423" s="4"/>
      <c r="CO423" s="25"/>
      <c r="CR423" s="10"/>
      <c r="CW423" s="6"/>
      <c r="CX423" s="25">
        <v>1</v>
      </c>
      <c r="CY423" s="25"/>
      <c r="CZ423" s="6"/>
      <c r="DA423" s="6"/>
      <c r="DB423" s="11"/>
      <c r="DE423" s="4"/>
      <c r="DG423" s="4"/>
      <c r="DH423" s="4"/>
      <c r="DI423" s="4"/>
      <c r="DJ423" s="4"/>
      <c r="DK423" s="4"/>
      <c r="DL423" s="4"/>
      <c r="DM423" s="4"/>
      <c r="DN423" s="10"/>
      <c r="DO423" s="4"/>
      <c r="DP423" s="4"/>
      <c r="DQ423" s="4"/>
      <c r="DR423" s="4"/>
      <c r="DS423" s="4"/>
      <c r="DT423" s="4"/>
      <c r="DU423" s="10"/>
      <c r="DV423" s="4"/>
      <c r="DW423" s="4"/>
      <c r="DX423" s="4"/>
      <c r="DY423" s="4">
        <v>1</v>
      </c>
      <c r="EA423" s="4"/>
      <c r="EB423" s="25"/>
      <c r="ED423" s="11"/>
      <c r="EH423" s="11"/>
      <c r="EI423" s="19"/>
      <c r="EJ423" s="4"/>
      <c r="EL423" s="4"/>
      <c r="ER423" s="4"/>
      <c r="FE423" s="6"/>
      <c r="FO423" s="19"/>
      <c r="FV423" s="6"/>
      <c r="GF423" s="19"/>
    </row>
    <row r="424" spans="1:188" x14ac:dyDescent="0.2">
      <c r="A424" s="23">
        <v>40629</v>
      </c>
      <c r="C424" s="4">
        <v>1</v>
      </c>
      <c r="D424" s="4">
        <v>1</v>
      </c>
      <c r="E424" s="4">
        <v>1</v>
      </c>
      <c r="F424" s="4">
        <v>1</v>
      </c>
      <c r="J424" s="4">
        <v>1</v>
      </c>
      <c r="Z424" s="4">
        <v>1</v>
      </c>
      <c r="AB424" s="7"/>
      <c r="AC424" s="10"/>
      <c r="AX424" s="4">
        <v>1</v>
      </c>
      <c r="BR424" s="6"/>
      <c r="BS424" s="6"/>
      <c r="BT424" s="6"/>
      <c r="BU424" s="6"/>
      <c r="BV424" s="4">
        <v>1</v>
      </c>
      <c r="BX424" s="6"/>
      <c r="BY424" s="19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7"/>
      <c r="CM424" s="4"/>
      <c r="CO424" s="25"/>
      <c r="CR424" s="10"/>
      <c r="CW424" s="6"/>
      <c r="CX424" s="25">
        <v>1</v>
      </c>
      <c r="CY424" s="25"/>
      <c r="CZ424" s="6"/>
      <c r="DA424" s="6"/>
      <c r="DB424" s="11"/>
      <c r="DE424" s="4"/>
      <c r="DG424" s="4"/>
      <c r="DH424" s="4"/>
      <c r="DI424" s="4"/>
      <c r="DJ424" s="4"/>
      <c r="DK424" s="4">
        <v>1</v>
      </c>
      <c r="DL424" s="4"/>
      <c r="DM424" s="4"/>
      <c r="DN424" s="10"/>
      <c r="DO424" s="4"/>
      <c r="DP424" s="4"/>
      <c r="DQ424" s="4"/>
      <c r="DR424" s="4"/>
      <c r="DS424" s="4"/>
      <c r="DT424" s="4"/>
      <c r="DU424" s="10"/>
      <c r="DV424" s="4"/>
      <c r="DW424" s="4"/>
      <c r="DX424" s="4"/>
      <c r="DY424" s="4"/>
      <c r="EA424" s="4"/>
      <c r="EB424" s="25"/>
      <c r="ED424" s="11"/>
      <c r="EH424" s="11"/>
      <c r="EI424" s="19"/>
      <c r="EJ424" s="4"/>
      <c r="EL424" s="4"/>
      <c r="ER424" s="4"/>
      <c r="FE424" s="6"/>
      <c r="FO424" s="19"/>
      <c r="FV424" s="6"/>
      <c r="GF424" s="19"/>
    </row>
    <row r="425" spans="1:188" x14ac:dyDescent="0.2">
      <c r="A425" s="23">
        <v>40636</v>
      </c>
      <c r="C425" s="4">
        <v>1</v>
      </c>
      <c r="D425" s="4">
        <v>1</v>
      </c>
      <c r="E425" s="4">
        <v>1</v>
      </c>
      <c r="F425" s="4">
        <v>1</v>
      </c>
      <c r="J425" s="4">
        <v>1</v>
      </c>
      <c r="M425" s="4">
        <v>1</v>
      </c>
      <c r="V425" s="4">
        <v>1</v>
      </c>
      <c r="AB425" s="7"/>
      <c r="AC425" s="10"/>
      <c r="AX425" s="4">
        <v>1</v>
      </c>
      <c r="BR425" s="6"/>
      <c r="BS425" s="6"/>
      <c r="BT425" s="6"/>
      <c r="BU425" s="6"/>
      <c r="BV425" s="4">
        <v>1</v>
      </c>
      <c r="BX425" s="6"/>
      <c r="BY425" s="19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7"/>
      <c r="CM425" s="4"/>
      <c r="CO425" s="25"/>
      <c r="CR425" s="10"/>
      <c r="CW425" s="6"/>
      <c r="CX425" s="25">
        <v>1</v>
      </c>
      <c r="CY425" s="25"/>
      <c r="CZ425" s="6"/>
      <c r="DA425" s="6"/>
      <c r="DB425" s="11"/>
      <c r="DE425" s="4"/>
      <c r="DG425" s="4"/>
      <c r="DH425" s="4"/>
      <c r="DI425" s="4"/>
      <c r="DJ425" s="4"/>
      <c r="DK425" s="4"/>
      <c r="DL425" s="4"/>
      <c r="DM425" s="4"/>
      <c r="DN425" s="10">
        <v>1</v>
      </c>
      <c r="DO425" s="4"/>
      <c r="DP425" s="4"/>
      <c r="DQ425" s="4"/>
      <c r="DR425" s="4"/>
      <c r="DS425" s="4"/>
      <c r="DT425" s="4"/>
      <c r="DU425" s="10"/>
      <c r="DV425" s="4"/>
      <c r="DW425" s="4"/>
      <c r="DX425" s="4"/>
      <c r="DY425" s="4">
        <v>1</v>
      </c>
      <c r="EA425" s="4"/>
      <c r="EB425" s="25"/>
      <c r="ED425" s="11"/>
      <c r="EH425" s="11"/>
      <c r="EI425" s="19"/>
      <c r="EJ425" s="4"/>
      <c r="EL425" s="4"/>
      <c r="ER425" s="4"/>
      <c r="FE425" s="6"/>
      <c r="FO425" s="19"/>
      <c r="FV425" s="6"/>
      <c r="GF425" s="19"/>
    </row>
    <row r="426" spans="1:188" x14ac:dyDescent="0.2">
      <c r="A426" s="23">
        <v>40643</v>
      </c>
      <c r="C426" s="4">
        <v>1</v>
      </c>
      <c r="D426" s="4">
        <v>1</v>
      </c>
      <c r="E426" s="4">
        <v>1</v>
      </c>
      <c r="F426" s="4">
        <v>1</v>
      </c>
      <c r="J426" s="4">
        <v>1</v>
      </c>
      <c r="V426" s="4">
        <v>1</v>
      </c>
      <c r="AB426" s="7"/>
      <c r="AC426" s="10"/>
      <c r="AV426" s="4">
        <v>1</v>
      </c>
      <c r="BE426" s="4">
        <v>1</v>
      </c>
      <c r="BR426" s="6"/>
      <c r="BS426" s="6"/>
      <c r="BT426" s="6"/>
      <c r="BU426" s="6"/>
      <c r="BX426" s="6"/>
      <c r="BY426" s="19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7"/>
      <c r="CM426" s="4"/>
      <c r="CO426" s="25"/>
      <c r="CR426" s="10"/>
      <c r="CW426" s="6"/>
      <c r="CX426" s="25">
        <v>1</v>
      </c>
      <c r="CY426" s="25"/>
      <c r="CZ426" s="6"/>
      <c r="DA426" s="6"/>
      <c r="DB426" s="11"/>
      <c r="DE426" s="4"/>
      <c r="DG426" s="4"/>
      <c r="DH426" s="4"/>
      <c r="DI426" s="4"/>
      <c r="DJ426" s="4"/>
      <c r="DK426" s="4">
        <v>1</v>
      </c>
      <c r="DL426" s="4"/>
      <c r="DM426" s="4"/>
      <c r="DN426" s="10"/>
      <c r="DO426" s="4"/>
      <c r="DP426" s="4"/>
      <c r="DQ426" s="4"/>
      <c r="DR426" s="4"/>
      <c r="DS426" s="4"/>
      <c r="DT426" s="4"/>
      <c r="DU426" s="10"/>
      <c r="DV426" s="4"/>
      <c r="DW426" s="4"/>
      <c r="DX426" s="4"/>
      <c r="DY426" s="4"/>
      <c r="EA426" s="4"/>
      <c r="EB426" s="25"/>
      <c r="ED426" s="11"/>
      <c r="EH426" s="11"/>
      <c r="EI426" s="19"/>
      <c r="EJ426" s="4"/>
      <c r="EL426" s="4"/>
      <c r="ER426" s="4"/>
      <c r="FE426" s="6"/>
      <c r="FO426" s="19"/>
      <c r="FV426" s="6"/>
      <c r="GF426" s="19"/>
    </row>
    <row r="427" spans="1:188" x14ac:dyDescent="0.2">
      <c r="A427" s="23">
        <v>40650</v>
      </c>
      <c r="D427" s="4">
        <v>1</v>
      </c>
      <c r="E427" s="4">
        <v>1</v>
      </c>
      <c r="F427" s="4">
        <v>1</v>
      </c>
      <c r="J427" s="4">
        <v>1</v>
      </c>
      <c r="T427" s="4">
        <v>1</v>
      </c>
      <c r="V427" s="4">
        <v>1</v>
      </c>
      <c r="Z427" s="4">
        <v>1</v>
      </c>
      <c r="AB427" s="7"/>
      <c r="AC427" s="10"/>
      <c r="AX427" s="4">
        <v>1</v>
      </c>
      <c r="BR427" s="6"/>
      <c r="BS427" s="6"/>
      <c r="BT427" s="6"/>
      <c r="BU427" s="6"/>
      <c r="BV427" s="4">
        <v>1</v>
      </c>
      <c r="BX427" s="6"/>
      <c r="BY427" s="19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7"/>
      <c r="CL427" s="25"/>
      <c r="CM427" s="4"/>
      <c r="CO427" s="25">
        <v>1</v>
      </c>
      <c r="CR427" s="10"/>
      <c r="CW427" s="6"/>
      <c r="CX427" s="6"/>
      <c r="CY427" s="25">
        <v>1</v>
      </c>
      <c r="CZ427" s="6"/>
      <c r="DA427" s="6"/>
      <c r="DB427" s="11"/>
      <c r="DE427" s="4"/>
      <c r="DG427" s="4"/>
      <c r="DH427" s="4"/>
      <c r="DI427" s="4"/>
      <c r="DJ427" s="4"/>
      <c r="DK427" s="4"/>
      <c r="DL427" s="4"/>
      <c r="DM427" s="4"/>
      <c r="DN427" s="10"/>
      <c r="DO427" s="4"/>
      <c r="DP427" s="4"/>
      <c r="DQ427" s="4"/>
      <c r="DR427" s="4"/>
      <c r="DS427" s="4"/>
      <c r="DT427" s="4"/>
      <c r="DU427" s="10"/>
      <c r="DV427" s="4"/>
      <c r="DW427" s="4"/>
      <c r="DX427" s="4"/>
      <c r="DY427" s="4">
        <v>1</v>
      </c>
      <c r="EA427" s="4"/>
      <c r="EB427" s="25"/>
      <c r="ED427" s="11"/>
      <c r="EH427" s="11"/>
      <c r="EI427" s="19"/>
      <c r="EJ427" s="4"/>
      <c r="EL427" s="4"/>
      <c r="ER427" s="4"/>
      <c r="FE427" s="6"/>
      <c r="FO427" s="19"/>
      <c r="FV427" s="6"/>
      <c r="GF427" s="19"/>
    </row>
    <row r="428" spans="1:188" x14ac:dyDescent="0.2">
      <c r="A428" s="23">
        <v>40657</v>
      </c>
      <c r="C428" s="4">
        <v>1</v>
      </c>
      <c r="F428" s="4">
        <v>1</v>
      </c>
      <c r="J428" s="4">
        <v>1</v>
      </c>
      <c r="M428" s="4">
        <v>1</v>
      </c>
      <c r="R428" s="4">
        <v>1</v>
      </c>
      <c r="Z428" s="4">
        <v>1</v>
      </c>
      <c r="AB428" s="7"/>
      <c r="AC428" s="10"/>
      <c r="BE428" s="4">
        <v>1</v>
      </c>
      <c r="BR428" s="6"/>
      <c r="BS428" s="6"/>
      <c r="BT428" s="6"/>
      <c r="BU428" s="6"/>
      <c r="BV428" s="4">
        <v>1</v>
      </c>
      <c r="BX428" s="6"/>
      <c r="BY428" s="19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7"/>
      <c r="CL428" s="25"/>
      <c r="CM428" s="4"/>
      <c r="CO428" s="25">
        <v>1</v>
      </c>
      <c r="CR428" s="10"/>
      <c r="CW428" s="6"/>
      <c r="CX428" s="6"/>
      <c r="CY428" s="25"/>
      <c r="CZ428" s="6"/>
      <c r="DA428" s="6"/>
      <c r="DB428" s="11"/>
      <c r="DE428" s="4"/>
      <c r="DG428" s="4"/>
      <c r="DH428" s="4"/>
      <c r="DI428" s="4"/>
      <c r="DJ428" s="4"/>
      <c r="DK428" s="4">
        <v>1</v>
      </c>
      <c r="DL428" s="4"/>
      <c r="DM428" s="4"/>
      <c r="DN428" s="10"/>
      <c r="DO428" s="4"/>
      <c r="DP428" s="4"/>
      <c r="DQ428" s="4"/>
      <c r="DR428" s="4"/>
      <c r="DS428" s="4"/>
      <c r="DT428" s="4"/>
      <c r="DU428" s="10"/>
      <c r="DV428" s="4"/>
      <c r="DW428" s="4"/>
      <c r="DX428" s="4"/>
      <c r="DY428" s="4"/>
      <c r="EA428" s="4"/>
      <c r="EB428" s="25"/>
      <c r="ED428" s="11"/>
      <c r="EH428" s="11"/>
      <c r="EI428" s="19"/>
      <c r="EJ428" s="4"/>
      <c r="EL428" s="4"/>
      <c r="ER428" s="4"/>
      <c r="FE428" s="6"/>
      <c r="FO428" s="19"/>
      <c r="FV428" s="6"/>
      <c r="GF428" s="19"/>
    </row>
    <row r="429" spans="1:188" x14ac:dyDescent="0.2">
      <c r="A429" s="23">
        <v>40664</v>
      </c>
      <c r="C429" s="4">
        <v>1</v>
      </c>
      <c r="E429" s="4">
        <v>1</v>
      </c>
      <c r="F429" s="4">
        <v>1</v>
      </c>
      <c r="J429" s="4">
        <v>1</v>
      </c>
      <c r="T429" s="4">
        <v>1</v>
      </c>
      <c r="AB429" s="7"/>
      <c r="AC429" s="10"/>
      <c r="BE429" s="4">
        <v>1</v>
      </c>
      <c r="BR429" s="6"/>
      <c r="BS429" s="6"/>
      <c r="BT429" s="6"/>
      <c r="BU429" s="6"/>
      <c r="BV429" s="4">
        <v>1</v>
      </c>
      <c r="BX429" s="6"/>
      <c r="BY429" s="19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7"/>
      <c r="CL429" s="25"/>
      <c r="CM429" s="4"/>
      <c r="CO429" s="25">
        <v>1</v>
      </c>
      <c r="CR429" s="10"/>
      <c r="CW429" s="6"/>
      <c r="CX429" s="6"/>
      <c r="CY429" s="25"/>
      <c r="CZ429" s="6"/>
      <c r="DA429" s="6"/>
      <c r="DB429" s="11"/>
      <c r="DC429" s="4">
        <v>1</v>
      </c>
      <c r="DE429" s="4"/>
      <c r="DG429" s="4"/>
      <c r="DH429" s="4"/>
      <c r="DI429" s="4"/>
      <c r="DJ429" s="4"/>
      <c r="DK429" s="4"/>
      <c r="DL429" s="4"/>
      <c r="DM429" s="4"/>
      <c r="DN429" s="10"/>
      <c r="DO429" s="4"/>
      <c r="DP429" s="4"/>
      <c r="DQ429" s="4"/>
      <c r="DR429" s="4"/>
      <c r="DS429" s="4"/>
      <c r="DT429" s="4"/>
      <c r="DU429" s="10"/>
      <c r="DV429" s="4"/>
      <c r="DW429" s="4"/>
      <c r="DX429" s="4"/>
      <c r="DY429" s="4">
        <v>1</v>
      </c>
      <c r="EA429" s="4"/>
      <c r="EB429" s="25"/>
      <c r="ED429" s="11"/>
      <c r="EH429" s="11"/>
      <c r="EI429" s="19"/>
      <c r="EJ429" s="4"/>
      <c r="EL429" s="4"/>
      <c r="ER429" s="4"/>
      <c r="FE429" s="6"/>
      <c r="FO429" s="19"/>
      <c r="FV429" s="6"/>
      <c r="GF429" s="19"/>
    </row>
    <row r="430" spans="1:188" x14ac:dyDescent="0.2">
      <c r="A430" s="23">
        <v>40671</v>
      </c>
      <c r="C430" s="4">
        <v>1</v>
      </c>
      <c r="E430" s="4">
        <v>1</v>
      </c>
      <c r="F430" s="4">
        <v>1</v>
      </c>
      <c r="J430" s="4">
        <v>1</v>
      </c>
      <c r="T430" s="4">
        <v>1</v>
      </c>
      <c r="Z430" s="4">
        <v>1</v>
      </c>
      <c r="AB430" s="7"/>
      <c r="AC430" s="10"/>
      <c r="AX430" s="4">
        <v>1</v>
      </c>
      <c r="BE430" s="4">
        <v>1</v>
      </c>
      <c r="BR430" s="6"/>
      <c r="BS430" s="6"/>
      <c r="BT430" s="6"/>
      <c r="BU430" s="6"/>
      <c r="BX430" s="6"/>
      <c r="BY430" s="19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7"/>
      <c r="CL430" s="25"/>
      <c r="CM430" s="4"/>
      <c r="CO430" s="25">
        <v>1</v>
      </c>
      <c r="CR430" s="10"/>
      <c r="CW430" s="6"/>
      <c r="CX430" s="6"/>
      <c r="CY430" s="25"/>
      <c r="CZ430" s="6"/>
      <c r="DA430" s="6"/>
      <c r="DB430" s="11"/>
      <c r="DC430" s="4">
        <v>1</v>
      </c>
      <c r="DE430" s="4"/>
      <c r="DG430" s="4"/>
      <c r="DH430" s="4"/>
      <c r="DI430" s="4"/>
      <c r="DJ430" s="4"/>
      <c r="DK430" s="4">
        <v>1</v>
      </c>
      <c r="DL430" s="4"/>
      <c r="DM430" s="4"/>
      <c r="DN430" s="10"/>
      <c r="DO430" s="4"/>
      <c r="DP430" s="4"/>
      <c r="DQ430" s="4"/>
      <c r="DR430" s="4"/>
      <c r="DS430" s="4"/>
      <c r="DT430" s="4"/>
      <c r="DU430" s="10"/>
      <c r="DV430" s="4"/>
      <c r="DW430" s="4"/>
      <c r="DX430" s="4"/>
      <c r="DY430" s="4"/>
      <c r="EA430" s="4"/>
      <c r="EB430" s="25"/>
      <c r="ED430" s="11"/>
      <c r="EH430" s="11"/>
      <c r="EI430" s="19"/>
      <c r="EJ430" s="4"/>
      <c r="EL430" s="4"/>
      <c r="ER430" s="4"/>
      <c r="FE430" s="6"/>
      <c r="FO430" s="19"/>
      <c r="FV430" s="6"/>
      <c r="GF430" s="19"/>
    </row>
    <row r="431" spans="1:188" x14ac:dyDescent="0.2">
      <c r="A431" s="23">
        <v>40678</v>
      </c>
      <c r="C431" s="4">
        <v>1</v>
      </c>
      <c r="D431" s="4">
        <v>1</v>
      </c>
      <c r="E431" s="4">
        <v>1</v>
      </c>
      <c r="F431" s="4">
        <v>1</v>
      </c>
      <c r="J431" s="4">
        <v>1</v>
      </c>
      <c r="T431" s="4">
        <v>1</v>
      </c>
      <c r="V431" s="4">
        <v>1</v>
      </c>
      <c r="AB431" s="7"/>
      <c r="AC431" s="10"/>
      <c r="AX431" s="4">
        <v>1</v>
      </c>
      <c r="BE431" s="4">
        <v>1</v>
      </c>
      <c r="BR431" s="6"/>
      <c r="BS431" s="6"/>
      <c r="BT431" s="6"/>
      <c r="BU431" s="6"/>
      <c r="BX431" s="6"/>
      <c r="BY431" s="19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7"/>
      <c r="CL431" s="25"/>
      <c r="CM431" s="4"/>
      <c r="CO431" s="25">
        <v>1</v>
      </c>
      <c r="CR431" s="10"/>
      <c r="CW431" s="6"/>
      <c r="CX431" s="6"/>
      <c r="CY431" s="25"/>
      <c r="CZ431" s="6"/>
      <c r="DA431" s="6"/>
      <c r="DB431" s="11"/>
      <c r="DE431" s="4"/>
      <c r="DG431" s="4"/>
      <c r="DH431" s="4"/>
      <c r="DI431" s="4"/>
      <c r="DJ431" s="4"/>
      <c r="DK431" s="4"/>
      <c r="DL431" s="4"/>
      <c r="DM431" s="4"/>
      <c r="DN431" s="10">
        <v>1</v>
      </c>
      <c r="DO431" s="4"/>
      <c r="DP431" s="4"/>
      <c r="DQ431" s="4"/>
      <c r="DR431" s="4"/>
      <c r="DS431" s="4"/>
      <c r="DT431" s="4"/>
      <c r="DU431" s="10"/>
      <c r="DV431" s="4"/>
      <c r="DW431" s="4"/>
      <c r="DX431" s="4"/>
      <c r="DY431" s="4">
        <v>1</v>
      </c>
      <c r="EA431" s="4"/>
      <c r="EB431" s="25"/>
      <c r="ED431" s="11"/>
      <c r="EH431" s="11"/>
      <c r="EI431" s="19"/>
      <c r="EJ431" s="4"/>
      <c r="EL431" s="4"/>
      <c r="ER431" s="4"/>
      <c r="FE431" s="6"/>
      <c r="FO431" s="19"/>
      <c r="FV431" s="6"/>
      <c r="GF431" s="19"/>
    </row>
    <row r="432" spans="1:188" x14ac:dyDescent="0.2">
      <c r="A432" s="23">
        <v>40685</v>
      </c>
      <c r="C432" s="4">
        <v>1</v>
      </c>
      <c r="D432" s="4">
        <v>1</v>
      </c>
      <c r="E432" s="4">
        <v>1</v>
      </c>
      <c r="F432" s="4">
        <v>1</v>
      </c>
      <c r="J432" s="4">
        <v>1</v>
      </c>
      <c r="T432" s="4">
        <v>1</v>
      </c>
      <c r="AB432" s="7"/>
      <c r="AC432" s="10"/>
      <c r="AX432" s="4">
        <v>1</v>
      </c>
      <c r="BE432" s="4">
        <v>1</v>
      </c>
      <c r="BR432" s="6"/>
      <c r="BS432" s="6"/>
      <c r="BT432" s="6"/>
      <c r="BU432" s="6"/>
      <c r="BV432" s="4">
        <v>0.5</v>
      </c>
      <c r="BX432" s="6"/>
      <c r="BY432" s="19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7"/>
      <c r="CL432" s="25"/>
      <c r="CM432" s="4"/>
      <c r="CO432" s="25">
        <v>1</v>
      </c>
      <c r="CR432" s="10"/>
      <c r="CW432" s="6"/>
      <c r="CX432" s="6"/>
      <c r="CY432" s="25"/>
      <c r="CZ432" s="6"/>
      <c r="DA432" s="6"/>
      <c r="DB432" s="11"/>
      <c r="DC432" s="4">
        <v>1</v>
      </c>
      <c r="DE432" s="4"/>
      <c r="DG432" s="4"/>
      <c r="DH432" s="4"/>
      <c r="DI432" s="4"/>
      <c r="DJ432" s="4"/>
      <c r="DK432" s="4">
        <v>1</v>
      </c>
      <c r="DL432" s="4"/>
      <c r="DM432" s="4"/>
      <c r="DN432" s="10"/>
      <c r="DO432" s="4"/>
      <c r="DP432" s="4"/>
      <c r="DQ432" s="4"/>
      <c r="DR432" s="4"/>
      <c r="DS432" s="4"/>
      <c r="DT432" s="4"/>
      <c r="DU432" s="10"/>
      <c r="DV432" s="4"/>
      <c r="DW432" s="4"/>
      <c r="DX432" s="4"/>
      <c r="DY432" s="4"/>
      <c r="EA432" s="4"/>
      <c r="EB432" s="25"/>
      <c r="ED432" s="11"/>
      <c r="EH432" s="11"/>
      <c r="EI432" s="19"/>
      <c r="EJ432" s="4"/>
      <c r="EL432" s="4"/>
      <c r="ER432" s="4"/>
      <c r="FE432" s="6"/>
      <c r="FO432" s="19"/>
      <c r="FV432" s="6"/>
      <c r="GF432" s="19"/>
    </row>
    <row r="433" spans="1:188" x14ac:dyDescent="0.2">
      <c r="A433" s="23">
        <v>40692</v>
      </c>
      <c r="C433" s="4">
        <v>1</v>
      </c>
      <c r="D433" s="4">
        <v>1</v>
      </c>
      <c r="E433" s="4">
        <v>1</v>
      </c>
      <c r="F433" s="4">
        <v>1</v>
      </c>
      <c r="J433" s="4">
        <v>1</v>
      </c>
      <c r="Z433" s="4">
        <v>1</v>
      </c>
      <c r="AB433" s="7"/>
      <c r="AC433" s="10"/>
      <c r="AX433" s="4">
        <v>1</v>
      </c>
      <c r="BR433" s="6"/>
      <c r="BS433" s="6"/>
      <c r="BT433" s="6"/>
      <c r="BU433" s="6"/>
      <c r="BV433" s="4">
        <v>1</v>
      </c>
      <c r="BX433" s="6"/>
      <c r="BY433" s="19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7"/>
      <c r="CL433" s="25"/>
      <c r="CM433" s="4"/>
      <c r="CO433" s="25">
        <v>1</v>
      </c>
      <c r="CR433" s="10"/>
      <c r="CW433" s="6"/>
      <c r="CX433" s="6"/>
      <c r="CY433" s="25"/>
      <c r="CZ433" s="6"/>
      <c r="DA433" s="6"/>
      <c r="DB433" s="11"/>
      <c r="DC433" s="4">
        <v>1</v>
      </c>
      <c r="DE433" s="4"/>
      <c r="DG433" s="4"/>
      <c r="DH433" s="4"/>
      <c r="DI433" s="4"/>
      <c r="DJ433" s="4"/>
      <c r="DK433" s="4"/>
      <c r="DL433" s="4"/>
      <c r="DM433" s="4"/>
      <c r="DN433" s="10">
        <v>1</v>
      </c>
      <c r="DO433" s="4"/>
      <c r="DP433" s="4"/>
      <c r="DQ433" s="4"/>
      <c r="DR433" s="4"/>
      <c r="DS433" s="4"/>
      <c r="DT433" s="4"/>
      <c r="DU433" s="10"/>
      <c r="DV433" s="4"/>
      <c r="DW433" s="4"/>
      <c r="DX433" s="4"/>
      <c r="DY433" s="4"/>
      <c r="EA433" s="4"/>
      <c r="EB433" s="25"/>
      <c r="ED433" s="11"/>
      <c r="EH433" s="11"/>
      <c r="EI433" s="19"/>
      <c r="EJ433" s="4"/>
      <c r="EL433" s="4"/>
      <c r="ER433" s="4"/>
      <c r="FE433" s="6"/>
      <c r="FO433" s="19"/>
      <c r="FV433" s="6"/>
      <c r="GF433" s="19"/>
    </row>
    <row r="434" spans="1:188" x14ac:dyDescent="0.2">
      <c r="A434" s="23">
        <v>40699</v>
      </c>
      <c r="C434" s="4">
        <v>1</v>
      </c>
      <c r="D434" s="4">
        <v>1</v>
      </c>
      <c r="E434" s="4">
        <v>1</v>
      </c>
      <c r="F434" s="4">
        <v>1</v>
      </c>
      <c r="J434" s="4">
        <v>1</v>
      </c>
      <c r="M434" s="4">
        <v>1</v>
      </c>
      <c r="T434" s="4">
        <v>1</v>
      </c>
      <c r="Z434" s="4">
        <v>1</v>
      </c>
      <c r="AB434" s="7"/>
      <c r="AC434" s="10"/>
      <c r="AX434" s="4">
        <v>1</v>
      </c>
      <c r="BE434" s="4">
        <v>1</v>
      </c>
      <c r="BR434" s="6"/>
      <c r="BS434" s="6"/>
      <c r="BT434" s="6"/>
      <c r="BU434" s="6"/>
      <c r="BX434" s="6"/>
      <c r="BY434" s="19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7"/>
      <c r="CL434" s="25"/>
      <c r="CM434" s="4"/>
      <c r="CO434" s="25">
        <v>1</v>
      </c>
      <c r="CR434" s="10"/>
      <c r="CW434" s="6"/>
      <c r="CX434" s="6"/>
      <c r="CY434" s="25"/>
      <c r="CZ434" s="6"/>
      <c r="DA434" s="6"/>
      <c r="DB434" s="11"/>
      <c r="DE434" s="4"/>
      <c r="DG434" s="4"/>
      <c r="DH434" s="4"/>
      <c r="DI434" s="4"/>
      <c r="DJ434" s="4"/>
      <c r="DK434" s="4"/>
      <c r="DL434" s="4"/>
      <c r="DM434" s="4"/>
      <c r="DN434" s="10"/>
      <c r="DO434" s="4"/>
      <c r="DP434" s="4"/>
      <c r="DQ434" s="4"/>
      <c r="DR434" s="4"/>
      <c r="DS434" s="4"/>
      <c r="DT434" s="4"/>
      <c r="DU434" s="10"/>
      <c r="DV434" s="4"/>
      <c r="DW434" s="4"/>
      <c r="DX434" s="4"/>
      <c r="DY434" s="4"/>
      <c r="EA434" s="4"/>
      <c r="EB434" s="25"/>
      <c r="ED434" s="11"/>
      <c r="EH434" s="11"/>
      <c r="EI434" s="19"/>
      <c r="EJ434" s="4"/>
      <c r="EL434" s="4"/>
      <c r="ER434" s="4"/>
      <c r="FE434" s="6"/>
      <c r="FO434" s="19"/>
      <c r="FV434" s="6"/>
      <c r="GF434" s="19"/>
    </row>
    <row r="435" spans="1:188" x14ac:dyDescent="0.2">
      <c r="A435" s="23">
        <v>40706</v>
      </c>
      <c r="C435" s="4">
        <v>1</v>
      </c>
      <c r="D435" s="4">
        <v>1</v>
      </c>
      <c r="E435" s="4">
        <v>1</v>
      </c>
      <c r="F435" s="4">
        <v>1</v>
      </c>
      <c r="J435" s="4">
        <v>1</v>
      </c>
      <c r="Z435" s="4">
        <v>1</v>
      </c>
      <c r="AB435" s="7"/>
      <c r="AC435" s="10"/>
      <c r="BQ435" s="4">
        <v>1</v>
      </c>
      <c r="BR435" s="6"/>
      <c r="BS435" s="6"/>
      <c r="BT435" s="6"/>
      <c r="BU435" s="6"/>
      <c r="BV435" s="4">
        <v>1</v>
      </c>
      <c r="BX435" s="6"/>
      <c r="BY435" s="19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7"/>
      <c r="CL435" s="25"/>
      <c r="CM435" s="4"/>
      <c r="CO435" s="25">
        <v>1</v>
      </c>
      <c r="CR435" s="10"/>
      <c r="CW435" s="6"/>
      <c r="CX435" s="6"/>
      <c r="CY435" s="25"/>
      <c r="CZ435" s="6"/>
      <c r="DA435" s="6"/>
      <c r="DB435" s="11"/>
      <c r="DC435" s="4">
        <v>1</v>
      </c>
      <c r="DE435" s="4"/>
      <c r="DG435" s="4"/>
      <c r="DH435" s="4"/>
      <c r="DI435" s="4"/>
      <c r="DJ435" s="4"/>
      <c r="DK435" s="4"/>
      <c r="DL435" s="4"/>
      <c r="DM435" s="4"/>
      <c r="DN435" s="10"/>
      <c r="DO435" s="4"/>
      <c r="DP435" s="4"/>
      <c r="DQ435" s="4"/>
      <c r="DR435" s="4"/>
      <c r="DS435" s="4"/>
      <c r="DT435" s="4"/>
      <c r="DU435" s="10"/>
      <c r="DV435" s="4"/>
      <c r="DW435" s="4"/>
      <c r="DX435" s="4"/>
      <c r="DY435" s="4">
        <v>1</v>
      </c>
      <c r="EA435" s="4"/>
      <c r="EB435" s="25"/>
      <c r="ED435" s="11"/>
      <c r="EH435" s="11"/>
      <c r="EI435" s="19"/>
      <c r="EJ435" s="4"/>
      <c r="EL435" s="4"/>
      <c r="ER435" s="4"/>
      <c r="FE435" s="6"/>
      <c r="FO435" s="19"/>
      <c r="FV435" s="6"/>
      <c r="GF435" s="19"/>
    </row>
    <row r="436" spans="1:188" x14ac:dyDescent="0.2">
      <c r="A436" s="23">
        <v>40713</v>
      </c>
      <c r="C436" s="4">
        <v>1</v>
      </c>
      <c r="D436" s="4">
        <v>1</v>
      </c>
      <c r="E436" s="4">
        <v>1</v>
      </c>
      <c r="F436" s="4">
        <v>1</v>
      </c>
      <c r="J436" s="4">
        <v>1</v>
      </c>
      <c r="M436" s="4">
        <v>1</v>
      </c>
      <c r="R436" s="4">
        <v>1</v>
      </c>
      <c r="T436" s="4">
        <v>1</v>
      </c>
      <c r="Z436" s="4">
        <v>1</v>
      </c>
      <c r="AB436" s="7"/>
      <c r="AC436" s="10"/>
      <c r="AV436" s="4">
        <v>1</v>
      </c>
      <c r="BR436" s="6"/>
      <c r="BS436" s="6"/>
      <c r="BT436" s="6"/>
      <c r="BU436" s="6"/>
      <c r="BV436" s="4">
        <v>1</v>
      </c>
      <c r="BX436" s="6"/>
      <c r="BY436" s="19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7"/>
      <c r="CL436" s="25"/>
      <c r="CM436" s="4"/>
      <c r="CO436" s="25">
        <v>1</v>
      </c>
      <c r="CR436" s="10"/>
      <c r="CW436" s="6"/>
      <c r="CX436" s="6"/>
      <c r="CY436" s="25"/>
      <c r="CZ436" s="6"/>
      <c r="DA436" s="6"/>
      <c r="DB436" s="11"/>
      <c r="DC436" s="4">
        <v>1</v>
      </c>
      <c r="DE436" s="4"/>
      <c r="DG436" s="4"/>
      <c r="DH436" s="4"/>
      <c r="DI436" s="4"/>
      <c r="DJ436" s="4"/>
      <c r="DK436" s="4"/>
      <c r="DL436" s="4"/>
      <c r="DM436" s="4"/>
      <c r="DN436" s="10"/>
      <c r="DO436" s="4"/>
      <c r="DP436" s="4"/>
      <c r="DQ436" s="4"/>
      <c r="DR436" s="4"/>
      <c r="DS436" s="4"/>
      <c r="DT436" s="4"/>
      <c r="DU436" s="10"/>
      <c r="DV436" s="4"/>
      <c r="DW436" s="4"/>
      <c r="DX436" s="4"/>
      <c r="DY436" s="4"/>
      <c r="EA436" s="4"/>
      <c r="EB436" s="25"/>
      <c r="ED436" s="11"/>
      <c r="EH436" s="11"/>
      <c r="EI436" s="19"/>
      <c r="EJ436" s="4"/>
      <c r="EL436" s="4"/>
      <c r="ER436" s="4"/>
      <c r="FE436" s="6"/>
      <c r="FO436" s="19"/>
      <c r="FV436" s="6"/>
      <c r="GF436" s="19"/>
    </row>
    <row r="437" spans="1:188" x14ac:dyDescent="0.2">
      <c r="A437" s="23">
        <v>40720</v>
      </c>
      <c r="C437" s="4">
        <v>1</v>
      </c>
      <c r="D437" s="4">
        <v>1</v>
      </c>
      <c r="E437" s="4">
        <v>1</v>
      </c>
      <c r="F437" s="4">
        <v>1</v>
      </c>
      <c r="J437" s="4">
        <v>1</v>
      </c>
      <c r="T437" s="4">
        <v>1</v>
      </c>
      <c r="Z437" s="4">
        <v>1</v>
      </c>
      <c r="AB437" s="7"/>
      <c r="AC437" s="10"/>
      <c r="AX437" s="4">
        <v>1</v>
      </c>
      <c r="BR437" s="6"/>
      <c r="BS437" s="6"/>
      <c r="BT437" s="6"/>
      <c r="BU437" s="6"/>
      <c r="BV437" s="4">
        <v>1</v>
      </c>
      <c r="BX437" s="6"/>
      <c r="BY437" s="19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7"/>
      <c r="CL437" s="25"/>
      <c r="CM437" s="4"/>
      <c r="CO437" s="25">
        <v>1</v>
      </c>
      <c r="CR437" s="10"/>
      <c r="CW437" s="6"/>
      <c r="CX437" s="6"/>
      <c r="CY437" s="25"/>
      <c r="CZ437" s="6"/>
      <c r="DA437" s="6"/>
      <c r="DB437" s="11"/>
      <c r="DC437" s="4">
        <v>1</v>
      </c>
      <c r="DE437" s="4"/>
      <c r="DG437" s="4"/>
      <c r="DH437" s="4"/>
      <c r="DI437" s="4"/>
      <c r="DJ437" s="4"/>
      <c r="DK437" s="4"/>
      <c r="DL437" s="4"/>
      <c r="DM437" s="4"/>
      <c r="DN437" s="10"/>
      <c r="DO437" s="4"/>
      <c r="DP437" s="4"/>
      <c r="DQ437" s="4"/>
      <c r="DR437" s="4"/>
      <c r="DS437" s="4"/>
      <c r="DT437" s="4"/>
      <c r="DU437" s="10"/>
      <c r="DV437" s="4"/>
      <c r="DW437" s="4"/>
      <c r="DX437" s="4"/>
      <c r="DY437" s="4">
        <v>1</v>
      </c>
      <c r="EA437" s="4"/>
      <c r="EB437" s="25"/>
      <c r="ED437" s="11"/>
      <c r="EH437" s="11"/>
      <c r="EI437" s="19"/>
      <c r="EJ437" s="4"/>
      <c r="EL437" s="4"/>
      <c r="ER437" s="4"/>
      <c r="FE437" s="6"/>
      <c r="FO437" s="19"/>
      <c r="FV437" s="6"/>
      <c r="GF437" s="19"/>
    </row>
    <row r="438" spans="1:188" x14ac:dyDescent="0.2">
      <c r="A438" s="23">
        <v>40727</v>
      </c>
      <c r="C438" s="4">
        <v>1</v>
      </c>
      <c r="D438" s="4">
        <v>1</v>
      </c>
      <c r="E438" s="4">
        <v>1</v>
      </c>
      <c r="J438" s="4">
        <v>1</v>
      </c>
      <c r="M438" s="4">
        <v>1</v>
      </c>
      <c r="V438" s="4">
        <v>1</v>
      </c>
      <c r="Z438" s="4">
        <v>1</v>
      </c>
      <c r="AB438" s="7"/>
      <c r="AC438" s="10"/>
      <c r="AX438" s="4">
        <v>1</v>
      </c>
      <c r="BQ438" s="4">
        <v>1</v>
      </c>
      <c r="BR438" s="6"/>
      <c r="BS438" s="6"/>
      <c r="BT438" s="6"/>
      <c r="BU438" s="6"/>
      <c r="BV438" s="4">
        <v>1</v>
      </c>
      <c r="BX438" s="6"/>
      <c r="BY438" s="19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7"/>
      <c r="CL438" s="25"/>
      <c r="CM438" s="4"/>
      <c r="CO438" s="25">
        <v>1</v>
      </c>
      <c r="CR438" s="10"/>
      <c r="CW438" s="6"/>
      <c r="CX438" s="6"/>
      <c r="CY438" s="25"/>
      <c r="CZ438" s="6"/>
      <c r="DA438" s="6"/>
      <c r="DB438" s="11"/>
      <c r="DC438" s="4">
        <v>1</v>
      </c>
      <c r="DE438" s="4"/>
      <c r="DG438" s="4"/>
      <c r="DH438" s="4"/>
      <c r="DI438" s="4"/>
      <c r="DJ438" s="4"/>
      <c r="DK438" s="4"/>
      <c r="DL438" s="4"/>
      <c r="DM438" s="4"/>
      <c r="DN438" s="10"/>
      <c r="DO438" s="4"/>
      <c r="DP438" s="4"/>
      <c r="DQ438" s="4"/>
      <c r="DR438" s="4"/>
      <c r="DS438" s="4"/>
      <c r="DT438" s="4"/>
      <c r="DU438" s="10"/>
      <c r="DV438" s="4"/>
      <c r="DW438" s="4"/>
      <c r="DX438" s="4"/>
      <c r="DY438" s="4">
        <v>1</v>
      </c>
      <c r="EA438" s="4"/>
      <c r="EB438" s="25"/>
      <c r="ED438" s="11"/>
      <c r="EH438" s="11"/>
      <c r="EI438" s="19"/>
      <c r="EJ438" s="4"/>
      <c r="EL438" s="4"/>
      <c r="ER438" s="4"/>
      <c r="FE438" s="6"/>
      <c r="FO438" s="19"/>
      <c r="FV438" s="6"/>
      <c r="GF438" s="19"/>
    </row>
    <row r="439" spans="1:188" x14ac:dyDescent="0.2">
      <c r="A439" s="23">
        <v>40734</v>
      </c>
      <c r="C439" s="4">
        <v>1</v>
      </c>
      <c r="D439" s="4">
        <v>1</v>
      </c>
      <c r="E439" s="4">
        <v>1</v>
      </c>
      <c r="J439" s="4">
        <v>1</v>
      </c>
      <c r="T439" s="4">
        <v>1</v>
      </c>
      <c r="Z439" s="4">
        <v>1</v>
      </c>
      <c r="AB439" s="7"/>
      <c r="AC439" s="10"/>
      <c r="BQ439" s="4">
        <v>1</v>
      </c>
      <c r="BR439" s="6"/>
      <c r="BS439" s="6"/>
      <c r="BT439" s="6"/>
      <c r="BU439" s="6"/>
      <c r="BV439" s="4">
        <v>1</v>
      </c>
      <c r="BX439" s="6"/>
      <c r="BY439" s="19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7"/>
      <c r="CL439" s="25"/>
      <c r="CM439" s="4"/>
      <c r="CO439" s="25">
        <v>1</v>
      </c>
      <c r="CR439" s="10"/>
      <c r="CW439" s="6"/>
      <c r="CX439" s="6"/>
      <c r="CY439" s="25"/>
      <c r="CZ439" s="6"/>
      <c r="DA439" s="6"/>
      <c r="DB439" s="11"/>
      <c r="DC439" s="4">
        <v>1</v>
      </c>
      <c r="DE439" s="4"/>
      <c r="DG439" s="4"/>
      <c r="DH439" s="4"/>
      <c r="DI439" s="4"/>
      <c r="DJ439" s="4"/>
      <c r="DK439" s="4"/>
      <c r="DL439" s="4"/>
      <c r="DM439" s="4"/>
      <c r="DN439" s="10"/>
      <c r="DO439" s="4"/>
      <c r="DP439" s="4"/>
      <c r="DQ439" s="4"/>
      <c r="DR439" s="4"/>
      <c r="DS439" s="4"/>
      <c r="DT439" s="4"/>
      <c r="DU439" s="10"/>
      <c r="DV439" s="4"/>
      <c r="DW439" s="4"/>
      <c r="DX439" s="4"/>
      <c r="DY439" s="4"/>
      <c r="EA439" s="4"/>
      <c r="EB439" s="25"/>
      <c r="ED439" s="11"/>
      <c r="EH439" s="11"/>
      <c r="EI439" s="19"/>
      <c r="EJ439" s="4"/>
      <c r="EL439" s="4"/>
      <c r="ER439" s="4"/>
      <c r="FE439" s="6"/>
      <c r="FO439" s="19"/>
      <c r="FV439" s="6"/>
      <c r="GF439" s="19"/>
    </row>
    <row r="440" spans="1:188" x14ac:dyDescent="0.2">
      <c r="A440" s="23">
        <v>40741</v>
      </c>
      <c r="C440" s="4">
        <v>1</v>
      </c>
      <c r="D440" s="4">
        <v>1</v>
      </c>
      <c r="E440" s="4">
        <v>1</v>
      </c>
      <c r="J440" s="4">
        <v>1</v>
      </c>
      <c r="Z440" s="4">
        <v>1</v>
      </c>
      <c r="AB440" s="7"/>
      <c r="AC440" s="10"/>
      <c r="AX440" s="4">
        <v>1</v>
      </c>
      <c r="BQ440" s="4">
        <v>1</v>
      </c>
      <c r="BR440" s="6"/>
      <c r="BS440" s="6"/>
      <c r="BT440" s="6"/>
      <c r="BU440" s="6"/>
      <c r="BV440" s="4">
        <v>1</v>
      </c>
      <c r="BX440" s="6"/>
      <c r="BY440" s="19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7"/>
      <c r="CL440" s="25"/>
      <c r="CM440" s="4"/>
      <c r="CO440" s="25">
        <v>1</v>
      </c>
      <c r="CR440" s="10"/>
      <c r="CW440" s="6"/>
      <c r="CX440" s="6"/>
      <c r="CY440" s="25"/>
      <c r="CZ440" s="6"/>
      <c r="DA440" s="6"/>
      <c r="DB440" s="11"/>
      <c r="DE440" s="4"/>
      <c r="DG440" s="4"/>
      <c r="DH440" s="4"/>
      <c r="DI440" s="4"/>
      <c r="DJ440" s="4"/>
      <c r="DK440" s="4"/>
      <c r="DL440" s="4"/>
      <c r="DM440" s="4"/>
      <c r="DN440" s="10"/>
      <c r="DO440" s="4"/>
      <c r="DP440" s="4"/>
      <c r="DQ440" s="4"/>
      <c r="DR440" s="4"/>
      <c r="DS440" s="4"/>
      <c r="DT440" s="4"/>
      <c r="DU440" s="10"/>
      <c r="DV440" s="4"/>
      <c r="DW440" s="4"/>
      <c r="DX440" s="4"/>
      <c r="DY440" s="4">
        <v>1</v>
      </c>
      <c r="EA440" s="4"/>
      <c r="EB440" s="25">
        <v>1</v>
      </c>
      <c r="ED440" s="11"/>
      <c r="EH440" s="11"/>
      <c r="EI440" s="19"/>
      <c r="EJ440" s="4"/>
      <c r="EL440" s="4"/>
      <c r="ER440" s="4"/>
      <c r="FE440" s="6"/>
      <c r="FO440" s="19"/>
      <c r="FV440" s="6"/>
      <c r="GF440" s="19"/>
    </row>
    <row r="441" spans="1:188" x14ac:dyDescent="0.2">
      <c r="A441" s="23">
        <v>40748</v>
      </c>
      <c r="C441" s="4">
        <v>1</v>
      </c>
      <c r="D441" s="4">
        <v>1</v>
      </c>
      <c r="E441" s="4">
        <v>1</v>
      </c>
      <c r="J441" s="4">
        <v>1</v>
      </c>
      <c r="Z441" s="4">
        <v>1</v>
      </c>
      <c r="AB441" s="7"/>
      <c r="AC441" s="10"/>
      <c r="BQ441" s="4">
        <v>1</v>
      </c>
      <c r="BR441" s="6"/>
      <c r="BS441" s="6"/>
      <c r="BT441" s="6"/>
      <c r="BU441" s="6"/>
      <c r="BV441" s="4">
        <v>1</v>
      </c>
      <c r="BX441" s="6"/>
      <c r="BY441" s="19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7"/>
      <c r="CL441" s="25"/>
      <c r="CM441" s="4"/>
      <c r="CO441" s="25">
        <v>1</v>
      </c>
      <c r="CR441" s="10"/>
      <c r="CW441" s="6"/>
      <c r="CX441" s="6"/>
      <c r="CY441" s="25"/>
      <c r="CZ441" s="6"/>
      <c r="DA441" s="6"/>
      <c r="DB441" s="11"/>
      <c r="DE441" s="4"/>
      <c r="DG441" s="4"/>
      <c r="DH441" s="4"/>
      <c r="DI441" s="4"/>
      <c r="DJ441" s="4"/>
      <c r="DK441" s="4"/>
      <c r="DL441" s="4"/>
      <c r="DM441" s="4"/>
      <c r="DN441" s="10"/>
      <c r="DO441" s="4"/>
      <c r="DP441" s="4"/>
      <c r="DQ441" s="4"/>
      <c r="DR441" s="4"/>
      <c r="DS441" s="4"/>
      <c r="DT441" s="4"/>
      <c r="DU441" s="10"/>
      <c r="DV441" s="4">
        <v>1</v>
      </c>
      <c r="DW441" s="4"/>
      <c r="DX441" s="4"/>
      <c r="DY441" s="4">
        <v>1</v>
      </c>
      <c r="EA441" s="4"/>
      <c r="EB441" s="25"/>
      <c r="ED441" s="11"/>
      <c r="EH441" s="11"/>
      <c r="EI441" s="19"/>
      <c r="EJ441" s="4"/>
      <c r="EL441" s="4"/>
      <c r="ER441" s="4"/>
      <c r="FE441" s="6"/>
      <c r="FO441" s="19"/>
      <c r="FV441" s="6"/>
      <c r="GF441" s="19"/>
    </row>
    <row r="442" spans="1:188" x14ac:dyDescent="0.2">
      <c r="A442" s="23">
        <v>40755</v>
      </c>
      <c r="C442" s="4">
        <v>1</v>
      </c>
      <c r="D442" s="4">
        <v>1</v>
      </c>
      <c r="E442" s="4">
        <v>1</v>
      </c>
      <c r="F442" s="4">
        <v>1</v>
      </c>
      <c r="J442" s="4">
        <v>1</v>
      </c>
      <c r="R442" s="4">
        <v>1</v>
      </c>
      <c r="T442" s="4">
        <v>1</v>
      </c>
      <c r="Z442" s="4">
        <v>1</v>
      </c>
      <c r="AB442" s="7"/>
      <c r="AC442" s="10"/>
      <c r="AT442" s="4">
        <v>1</v>
      </c>
      <c r="AX442" s="4">
        <v>1</v>
      </c>
      <c r="BR442" s="6"/>
      <c r="BS442" s="6"/>
      <c r="BT442" s="6"/>
      <c r="BU442" s="6"/>
      <c r="BV442" s="4">
        <v>1</v>
      </c>
      <c r="BX442" s="6"/>
      <c r="BY442" s="19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7"/>
      <c r="CL442" s="25"/>
      <c r="CM442" s="4"/>
      <c r="CO442" s="25">
        <v>1</v>
      </c>
      <c r="CR442" s="10"/>
      <c r="CW442" s="6"/>
      <c r="CX442" s="6"/>
      <c r="CY442" s="25"/>
      <c r="CZ442" s="6"/>
      <c r="DA442" s="6"/>
      <c r="DB442" s="11"/>
      <c r="DE442" s="4"/>
      <c r="DG442" s="4"/>
      <c r="DH442" s="4"/>
      <c r="DI442" s="4"/>
      <c r="DJ442" s="4"/>
      <c r="DK442" s="4"/>
      <c r="DL442" s="4"/>
      <c r="DM442" s="4"/>
      <c r="DN442" s="10"/>
      <c r="DO442" s="4"/>
      <c r="DP442" s="4"/>
      <c r="DQ442" s="4"/>
      <c r="DR442" s="4"/>
      <c r="DS442" s="4"/>
      <c r="DT442" s="4"/>
      <c r="DU442" s="10"/>
      <c r="DV442" s="4"/>
      <c r="DW442" s="4"/>
      <c r="DX442" s="4"/>
      <c r="DY442" s="4">
        <v>1</v>
      </c>
      <c r="EA442" s="4"/>
      <c r="EB442" s="25">
        <v>1</v>
      </c>
      <c r="ED442" s="11"/>
      <c r="EH442" s="11"/>
      <c r="EI442" s="19"/>
      <c r="EJ442" s="4"/>
      <c r="EL442" s="4"/>
      <c r="ER442" s="4"/>
      <c r="FE442" s="6"/>
      <c r="FO442" s="19"/>
      <c r="FV442" s="6"/>
      <c r="GF442" s="19"/>
    </row>
    <row r="443" spans="1:188" x14ac:dyDescent="0.2">
      <c r="A443" s="23">
        <v>40762</v>
      </c>
      <c r="D443" s="4">
        <v>1</v>
      </c>
      <c r="E443" s="4">
        <v>1</v>
      </c>
      <c r="F443" s="4">
        <v>1</v>
      </c>
      <c r="J443" s="4">
        <v>1</v>
      </c>
      <c r="T443" s="4">
        <v>1</v>
      </c>
      <c r="U443" s="4">
        <v>1</v>
      </c>
      <c r="Z443" s="4">
        <v>1</v>
      </c>
      <c r="AB443" s="7"/>
      <c r="AC443" s="10"/>
      <c r="AT443" s="4">
        <v>1</v>
      </c>
      <c r="BQ443" s="4">
        <v>1</v>
      </c>
      <c r="BR443" s="6"/>
      <c r="BS443" s="6"/>
      <c r="BT443" s="6"/>
      <c r="BU443" s="6"/>
      <c r="BV443" s="4">
        <v>1</v>
      </c>
      <c r="BX443" s="6"/>
      <c r="BY443" s="19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7"/>
      <c r="CL443" s="25"/>
      <c r="CM443" s="4"/>
      <c r="CO443" s="25">
        <v>1</v>
      </c>
      <c r="CR443" s="10"/>
      <c r="CW443" s="6"/>
      <c r="CX443" s="6"/>
      <c r="CY443" s="25"/>
      <c r="CZ443" s="6"/>
      <c r="DA443" s="6"/>
      <c r="DB443" s="11"/>
      <c r="DE443" s="4"/>
      <c r="DG443" s="4"/>
      <c r="DH443" s="4"/>
      <c r="DI443" s="4"/>
      <c r="DJ443" s="4"/>
      <c r="DK443" s="4">
        <v>1</v>
      </c>
      <c r="DL443" s="4"/>
      <c r="DM443" s="4"/>
      <c r="DN443" s="10"/>
      <c r="DO443" s="4"/>
      <c r="DP443" s="4"/>
      <c r="DQ443" s="4"/>
      <c r="DR443" s="4"/>
      <c r="DS443" s="4"/>
      <c r="DT443" s="4"/>
      <c r="DU443" s="10"/>
      <c r="DV443" s="4"/>
      <c r="DW443" s="4"/>
      <c r="DX443" s="4"/>
      <c r="DY443" s="4"/>
      <c r="EA443" s="4"/>
      <c r="EB443" s="25">
        <v>1</v>
      </c>
      <c r="ED443" s="11"/>
      <c r="EH443" s="11"/>
      <c r="EI443" s="19"/>
      <c r="EJ443" s="4"/>
      <c r="EL443" s="4"/>
      <c r="ER443" s="4"/>
      <c r="FE443" s="6"/>
      <c r="FO443" s="19"/>
      <c r="FV443" s="6"/>
      <c r="GF443" s="19"/>
    </row>
    <row r="444" spans="1:188" x14ac:dyDescent="0.2">
      <c r="A444" s="23">
        <v>40769</v>
      </c>
      <c r="C444" s="4">
        <v>1</v>
      </c>
      <c r="D444" s="4">
        <v>1</v>
      </c>
      <c r="E444" s="4">
        <v>1</v>
      </c>
      <c r="AB444" s="7"/>
      <c r="AC444" s="10"/>
      <c r="AV444" s="4">
        <v>1</v>
      </c>
      <c r="BQ444" s="4">
        <v>1</v>
      </c>
      <c r="BR444" s="6"/>
      <c r="BS444" s="6"/>
      <c r="BT444" s="6"/>
      <c r="BU444" s="6"/>
      <c r="BV444" s="4">
        <v>1</v>
      </c>
      <c r="BX444" s="6"/>
      <c r="BY444" s="19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7"/>
      <c r="CL444" s="25"/>
      <c r="CM444" s="4"/>
      <c r="CO444" s="25">
        <v>1</v>
      </c>
      <c r="CR444" s="10"/>
      <c r="CW444" s="6"/>
      <c r="CX444" s="6"/>
      <c r="CY444" s="25"/>
      <c r="CZ444" s="6"/>
      <c r="DA444" s="6"/>
      <c r="DB444" s="11"/>
      <c r="DE444" s="4"/>
      <c r="DG444" s="4"/>
      <c r="DH444" s="4"/>
      <c r="DI444" s="4"/>
      <c r="DJ444" s="4"/>
      <c r="DK444" s="4">
        <v>1</v>
      </c>
      <c r="DL444" s="4"/>
      <c r="DM444" s="4"/>
      <c r="DN444" s="10"/>
      <c r="DO444" s="4"/>
      <c r="DP444" s="4"/>
      <c r="DQ444" s="4"/>
      <c r="DR444" s="4"/>
      <c r="DS444" s="4"/>
      <c r="DT444" s="4"/>
      <c r="DU444" s="10"/>
      <c r="DV444" s="4"/>
      <c r="DW444" s="4"/>
      <c r="DX444" s="4"/>
      <c r="DY444" s="4"/>
      <c r="EA444" s="4"/>
      <c r="EB444" s="25">
        <v>1</v>
      </c>
      <c r="ED444" s="11"/>
      <c r="EH444" s="11"/>
      <c r="EI444" s="19"/>
      <c r="EJ444" s="4"/>
      <c r="EL444" s="4"/>
      <c r="ER444" s="4"/>
      <c r="FE444" s="6"/>
      <c r="FO444" s="19"/>
      <c r="FV444" s="6"/>
      <c r="GF444" s="19"/>
    </row>
    <row r="445" spans="1:188" x14ac:dyDescent="0.2">
      <c r="A445" s="23">
        <v>40776</v>
      </c>
      <c r="C445" s="4">
        <v>1</v>
      </c>
      <c r="D445" s="4">
        <v>1</v>
      </c>
      <c r="E445" s="4">
        <v>1</v>
      </c>
      <c r="F445" s="4">
        <v>1</v>
      </c>
      <c r="J445" s="4">
        <v>1</v>
      </c>
      <c r="Z445" s="4">
        <v>1</v>
      </c>
      <c r="AB445" s="7"/>
      <c r="AC445" s="10"/>
      <c r="AX445" s="4">
        <v>1</v>
      </c>
      <c r="BG445" s="4">
        <v>1</v>
      </c>
      <c r="BR445" s="6"/>
      <c r="BS445" s="6"/>
      <c r="BT445" s="6"/>
      <c r="BU445" s="6"/>
      <c r="BV445" s="4">
        <v>1</v>
      </c>
      <c r="BX445" s="6"/>
      <c r="BY445" s="19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7"/>
      <c r="CL445" s="25"/>
      <c r="CM445" s="4"/>
      <c r="CO445" s="25">
        <v>1</v>
      </c>
      <c r="CR445" s="10"/>
      <c r="CW445" s="6"/>
      <c r="CX445" s="6"/>
      <c r="CY445" s="25"/>
      <c r="CZ445" s="6"/>
      <c r="DA445" s="6"/>
      <c r="DB445" s="11"/>
      <c r="DE445" s="4"/>
      <c r="DG445" s="4"/>
      <c r="DH445" s="4"/>
      <c r="DI445" s="4"/>
      <c r="DJ445" s="4"/>
      <c r="DK445" s="4">
        <v>1</v>
      </c>
      <c r="DL445" s="4"/>
      <c r="DM445" s="4"/>
      <c r="DN445" s="10"/>
      <c r="DO445" s="4"/>
      <c r="DP445" s="4"/>
      <c r="DQ445" s="4"/>
      <c r="DR445" s="4"/>
      <c r="DS445" s="4"/>
      <c r="DT445" s="4"/>
      <c r="DU445" s="10"/>
      <c r="DV445" s="4"/>
      <c r="DW445" s="4"/>
      <c r="DX445" s="4"/>
      <c r="DY445" s="4"/>
      <c r="EA445" s="4"/>
      <c r="EB445" s="25"/>
      <c r="ED445" s="11"/>
      <c r="EH445" s="11"/>
      <c r="EI445" s="19"/>
      <c r="EJ445" s="4"/>
      <c r="EL445" s="4"/>
      <c r="ER445" s="4"/>
      <c r="FE445" s="6"/>
      <c r="FO445" s="19"/>
      <c r="FV445" s="6"/>
      <c r="GF445" s="19"/>
    </row>
    <row r="446" spans="1:188" x14ac:dyDescent="0.2">
      <c r="A446" s="23">
        <v>40783</v>
      </c>
      <c r="C446" s="4">
        <v>1</v>
      </c>
      <c r="D446" s="4">
        <v>1</v>
      </c>
      <c r="E446" s="4">
        <v>1</v>
      </c>
      <c r="F446" s="4">
        <v>1</v>
      </c>
      <c r="J446" s="4">
        <v>1</v>
      </c>
      <c r="M446" s="4">
        <v>1</v>
      </c>
      <c r="N446" s="4">
        <v>1</v>
      </c>
      <c r="T446" s="4">
        <v>1</v>
      </c>
      <c r="V446" s="4">
        <v>1</v>
      </c>
      <c r="AB446" s="7"/>
      <c r="AC446" s="10"/>
      <c r="AX446" s="4">
        <v>1</v>
      </c>
      <c r="BR446" s="6"/>
      <c r="BS446" s="6"/>
      <c r="BT446" s="6"/>
      <c r="BU446" s="6"/>
      <c r="BV446" s="4">
        <v>1</v>
      </c>
      <c r="BX446" s="6"/>
      <c r="BY446" s="19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7"/>
      <c r="CL446" s="25"/>
      <c r="CM446" s="4"/>
      <c r="CO446" s="25">
        <v>1</v>
      </c>
      <c r="CR446" s="10"/>
      <c r="CW446" s="6"/>
      <c r="CX446" s="6"/>
      <c r="CY446" s="25"/>
      <c r="CZ446" s="6"/>
      <c r="DA446" s="6"/>
      <c r="DB446" s="11"/>
      <c r="DE446" s="4"/>
      <c r="DG446" s="4"/>
      <c r="DH446" s="4"/>
      <c r="DI446" s="4"/>
      <c r="DJ446" s="4"/>
      <c r="DK446" s="4">
        <v>1</v>
      </c>
      <c r="DL446" s="4"/>
      <c r="DM446" s="4"/>
      <c r="DN446" s="10"/>
      <c r="DO446" s="4"/>
      <c r="DP446" s="4"/>
      <c r="DQ446" s="4"/>
      <c r="DR446" s="4"/>
      <c r="DS446" s="4"/>
      <c r="DT446" s="4"/>
      <c r="DU446" s="10"/>
      <c r="DV446" s="4"/>
      <c r="DW446" s="4"/>
      <c r="DX446" s="4"/>
      <c r="DY446" s="4"/>
      <c r="EA446" s="4"/>
      <c r="EB446" s="25">
        <v>1</v>
      </c>
      <c r="ED446" s="11"/>
      <c r="EH446" s="11"/>
      <c r="EI446" s="19"/>
      <c r="EJ446" s="4"/>
      <c r="EL446" s="4"/>
      <c r="ER446" s="4"/>
      <c r="FE446" s="6"/>
      <c r="FO446" s="19"/>
      <c r="FV446" s="6"/>
      <c r="GF446" s="19"/>
    </row>
    <row r="447" spans="1:188" x14ac:dyDescent="0.2">
      <c r="A447" s="23">
        <v>40790</v>
      </c>
      <c r="C447" s="4">
        <v>1</v>
      </c>
      <c r="D447" s="4">
        <v>1</v>
      </c>
      <c r="E447" s="4">
        <v>1</v>
      </c>
      <c r="F447" s="4">
        <v>1</v>
      </c>
      <c r="J447" s="4">
        <v>1</v>
      </c>
      <c r="Z447" s="4">
        <v>1</v>
      </c>
      <c r="AB447" s="7"/>
      <c r="AC447" s="10"/>
      <c r="BO447" s="4">
        <v>1</v>
      </c>
      <c r="BR447" s="6"/>
      <c r="BS447" s="6"/>
      <c r="BT447" s="6"/>
      <c r="BU447" s="6"/>
      <c r="BV447" s="4">
        <v>1</v>
      </c>
      <c r="BX447" s="6"/>
      <c r="BY447" s="19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7"/>
      <c r="CL447" s="25"/>
      <c r="CM447" s="4"/>
      <c r="CO447" s="25">
        <v>1</v>
      </c>
      <c r="CR447" s="10"/>
      <c r="CW447" s="6"/>
      <c r="CX447" s="6"/>
      <c r="CY447" s="25"/>
      <c r="CZ447" s="6"/>
      <c r="DA447" s="6"/>
      <c r="DB447" s="11"/>
      <c r="DE447" s="4"/>
      <c r="DG447" s="4"/>
      <c r="DH447" s="4"/>
      <c r="DI447" s="4"/>
      <c r="DJ447" s="4"/>
      <c r="DK447" s="4"/>
      <c r="DL447" s="4"/>
      <c r="DM447" s="4"/>
      <c r="DN447" s="10"/>
      <c r="DO447" s="4"/>
      <c r="DP447" s="4"/>
      <c r="DQ447" s="4"/>
      <c r="DR447" s="4"/>
      <c r="DS447" s="4"/>
      <c r="DT447" s="4"/>
      <c r="DU447" s="10"/>
      <c r="DV447" s="4"/>
      <c r="DW447" s="4"/>
      <c r="DX447" s="4"/>
      <c r="DY447" s="4">
        <v>1</v>
      </c>
      <c r="EA447" s="4"/>
      <c r="EB447" s="25">
        <v>1</v>
      </c>
      <c r="ED447" s="11"/>
      <c r="EH447" s="11"/>
      <c r="EI447" s="19"/>
      <c r="EJ447" s="4"/>
      <c r="EL447" s="4"/>
      <c r="ER447" s="4"/>
      <c r="FE447" s="6"/>
      <c r="FO447" s="19"/>
      <c r="FV447" s="6"/>
      <c r="GF447" s="19"/>
    </row>
    <row r="448" spans="1:188" x14ac:dyDescent="0.2">
      <c r="A448" s="23">
        <v>40797</v>
      </c>
      <c r="C448" s="4">
        <v>1</v>
      </c>
      <c r="D448" s="4">
        <v>1</v>
      </c>
      <c r="E448" s="4">
        <v>1</v>
      </c>
      <c r="J448" s="4">
        <v>1</v>
      </c>
      <c r="V448" s="4">
        <v>1</v>
      </c>
      <c r="Z448" s="4">
        <v>1</v>
      </c>
      <c r="AB448" s="7"/>
      <c r="AC448" s="10"/>
      <c r="BG448" s="4">
        <v>1</v>
      </c>
      <c r="BO448" s="4">
        <v>1</v>
      </c>
      <c r="BR448" s="6"/>
      <c r="BS448" s="6"/>
      <c r="BT448" s="6"/>
      <c r="BU448" s="6"/>
      <c r="BX448" s="6"/>
      <c r="BY448" s="19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7"/>
      <c r="CL448" s="25"/>
      <c r="CM448" s="4"/>
      <c r="CO448" s="25">
        <v>1</v>
      </c>
      <c r="CR448" s="10"/>
      <c r="CW448" s="6"/>
      <c r="CX448" s="6"/>
      <c r="CY448" s="25"/>
      <c r="CZ448" s="6"/>
      <c r="DA448" s="6"/>
      <c r="DB448" s="11"/>
      <c r="DC448" s="4">
        <v>1</v>
      </c>
      <c r="DE448" s="4"/>
      <c r="DG448" s="4"/>
      <c r="DH448" s="4"/>
      <c r="DI448" s="4"/>
      <c r="DJ448" s="4"/>
      <c r="DK448" s="4">
        <v>1</v>
      </c>
      <c r="DL448" s="4"/>
      <c r="DM448" s="4"/>
      <c r="DN448" s="10"/>
      <c r="DO448" s="4"/>
      <c r="DP448" s="4"/>
      <c r="DQ448" s="4"/>
      <c r="DR448" s="4"/>
      <c r="DS448" s="4"/>
      <c r="DT448" s="4"/>
      <c r="DU448" s="10"/>
      <c r="DV448" s="4"/>
      <c r="DW448" s="4"/>
      <c r="DX448" s="4"/>
      <c r="DY448" s="4"/>
      <c r="EA448" s="4"/>
      <c r="EB448" s="25"/>
      <c r="ED448" s="11"/>
      <c r="EH448" s="11"/>
      <c r="EI448" s="19"/>
      <c r="EJ448" s="4"/>
      <c r="EL448" s="4"/>
      <c r="ER448" s="4"/>
      <c r="FE448" s="6"/>
      <c r="FO448" s="19"/>
      <c r="FV448" s="6"/>
      <c r="GF448" s="19"/>
    </row>
    <row r="449" spans="1:188" x14ac:dyDescent="0.2">
      <c r="A449" s="23">
        <v>40804</v>
      </c>
      <c r="C449" s="4">
        <v>1</v>
      </c>
      <c r="D449" s="4">
        <v>1</v>
      </c>
      <c r="E449" s="4">
        <v>1</v>
      </c>
      <c r="F449" s="4">
        <v>1</v>
      </c>
      <c r="J449" s="4">
        <v>1</v>
      </c>
      <c r="T449" s="4">
        <v>1</v>
      </c>
      <c r="V449" s="4">
        <v>1</v>
      </c>
      <c r="AB449" s="7"/>
      <c r="AC449" s="10"/>
      <c r="AV449" s="4">
        <v>1</v>
      </c>
      <c r="BO449" s="4">
        <v>1</v>
      </c>
      <c r="BR449" s="6"/>
      <c r="BS449" s="6"/>
      <c r="BT449" s="6"/>
      <c r="BU449" s="6"/>
      <c r="BX449" s="6"/>
      <c r="BY449" s="19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7"/>
      <c r="CL449" s="25"/>
      <c r="CM449" s="4"/>
      <c r="CO449" s="25">
        <v>1</v>
      </c>
      <c r="CR449" s="10"/>
      <c r="CW449" s="6"/>
      <c r="CX449" s="6"/>
      <c r="CY449" s="25"/>
      <c r="CZ449" s="6"/>
      <c r="DA449" s="6"/>
      <c r="DB449" s="11"/>
      <c r="DC449" s="4">
        <v>1</v>
      </c>
      <c r="DE449" s="4"/>
      <c r="DG449" s="4"/>
      <c r="DH449" s="4"/>
      <c r="DI449" s="4"/>
      <c r="DJ449" s="4"/>
      <c r="DK449" s="4"/>
      <c r="DL449" s="4"/>
      <c r="DM449" s="4"/>
      <c r="DN449" s="10"/>
      <c r="DO449" s="4"/>
      <c r="DP449" s="4"/>
      <c r="DQ449" s="4"/>
      <c r="DR449" s="4"/>
      <c r="DS449" s="4"/>
      <c r="DT449" s="4"/>
      <c r="DU449" s="10"/>
      <c r="DV449" s="4"/>
      <c r="DW449" s="4"/>
      <c r="DX449" s="4"/>
      <c r="DY449" s="4">
        <v>1</v>
      </c>
      <c r="EA449" s="4"/>
      <c r="EB449" s="25"/>
      <c r="ED449" s="11"/>
      <c r="EH449" s="11"/>
      <c r="EI449" s="19"/>
      <c r="EJ449" s="4"/>
      <c r="EL449" s="4"/>
      <c r="ER449" s="4"/>
      <c r="FE449" s="6"/>
      <c r="FO449" s="19"/>
      <c r="FV449" s="6"/>
      <c r="GF449" s="19"/>
    </row>
    <row r="450" spans="1:188" x14ac:dyDescent="0.2">
      <c r="A450" s="23">
        <v>40811</v>
      </c>
      <c r="C450" s="4">
        <v>1</v>
      </c>
      <c r="D450" s="4">
        <v>1</v>
      </c>
      <c r="E450" s="4">
        <v>1</v>
      </c>
      <c r="J450" s="4">
        <v>1</v>
      </c>
      <c r="T450" s="4">
        <v>1</v>
      </c>
      <c r="V450" s="4">
        <v>1</v>
      </c>
      <c r="Z450" s="4">
        <v>1</v>
      </c>
      <c r="AB450" s="7"/>
      <c r="AC450" s="10"/>
      <c r="BO450" s="4">
        <v>1</v>
      </c>
      <c r="BR450" s="6"/>
      <c r="BS450" s="6"/>
      <c r="BT450" s="6"/>
      <c r="BU450" s="6"/>
      <c r="BV450" s="4">
        <v>1</v>
      </c>
      <c r="BX450" s="6"/>
      <c r="BY450" s="19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7"/>
      <c r="CL450" s="25"/>
      <c r="CM450" s="4"/>
      <c r="CO450" s="25">
        <v>1</v>
      </c>
      <c r="CR450" s="10"/>
      <c r="CW450" s="6"/>
      <c r="CX450" s="6"/>
      <c r="CY450" s="25"/>
      <c r="CZ450" s="6"/>
      <c r="DA450" s="6"/>
      <c r="DB450" s="11"/>
      <c r="DC450" s="4">
        <v>1</v>
      </c>
      <c r="DE450" s="4"/>
      <c r="DG450" s="4"/>
      <c r="DH450" s="4"/>
      <c r="DI450" s="4"/>
      <c r="DJ450" s="4"/>
      <c r="DK450" s="4">
        <v>1</v>
      </c>
      <c r="DL450" s="4"/>
      <c r="DM450" s="4"/>
      <c r="DN450" s="10"/>
      <c r="DO450" s="4"/>
      <c r="DP450" s="4"/>
      <c r="DQ450" s="4"/>
      <c r="DR450" s="4"/>
      <c r="DS450" s="4"/>
      <c r="DT450" s="4"/>
      <c r="DU450" s="10"/>
      <c r="DV450" s="4"/>
      <c r="DW450" s="4"/>
      <c r="DX450" s="4"/>
      <c r="DY450" s="4"/>
      <c r="EA450" s="4"/>
      <c r="EB450" s="25"/>
      <c r="ED450" s="11"/>
      <c r="EH450" s="11"/>
      <c r="EI450" s="19"/>
      <c r="EJ450" s="4"/>
      <c r="EL450" s="4"/>
      <c r="ER450" s="4"/>
      <c r="FE450" s="6"/>
      <c r="FO450" s="19"/>
      <c r="FV450" s="6"/>
      <c r="GF450" s="19"/>
    </row>
    <row r="451" spans="1:188" x14ac:dyDescent="0.2">
      <c r="A451" s="23">
        <v>40818</v>
      </c>
      <c r="D451" s="4">
        <v>1</v>
      </c>
      <c r="E451" s="4">
        <v>1</v>
      </c>
      <c r="F451" s="10">
        <v>1</v>
      </c>
      <c r="J451" s="4">
        <v>1</v>
      </c>
      <c r="T451" s="10"/>
      <c r="U451" s="4">
        <v>1</v>
      </c>
      <c r="V451" s="4">
        <v>1</v>
      </c>
      <c r="Z451" s="4">
        <v>1</v>
      </c>
      <c r="AB451" s="7"/>
      <c r="AC451" s="10"/>
      <c r="BG451" s="4">
        <v>1</v>
      </c>
      <c r="BO451" s="4">
        <v>1</v>
      </c>
      <c r="BR451" s="6"/>
      <c r="BS451" s="6"/>
      <c r="BT451" s="6"/>
      <c r="BU451" s="6"/>
      <c r="BX451" s="6"/>
      <c r="BY451" s="19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7"/>
      <c r="CL451" s="25"/>
      <c r="CM451" s="4"/>
      <c r="CO451" s="25">
        <v>1</v>
      </c>
      <c r="CR451" s="10"/>
      <c r="CW451" s="6"/>
      <c r="CX451" s="6"/>
      <c r="CY451" s="25"/>
      <c r="CZ451" s="6"/>
      <c r="DA451" s="6"/>
      <c r="DB451" s="11"/>
      <c r="DC451" s="4">
        <v>1</v>
      </c>
      <c r="DE451" s="4"/>
      <c r="DG451" s="4"/>
      <c r="DH451" s="4"/>
      <c r="DI451" s="4"/>
      <c r="DJ451" s="4"/>
      <c r="DK451" s="4"/>
      <c r="DL451" s="4"/>
      <c r="DM451" s="4"/>
      <c r="DN451" s="10"/>
      <c r="DO451" s="4"/>
      <c r="DP451" s="4"/>
      <c r="DQ451" s="4"/>
      <c r="DR451" s="4"/>
      <c r="DS451" s="4"/>
      <c r="DT451" s="4"/>
      <c r="DU451" s="10"/>
      <c r="DV451" s="4"/>
      <c r="DW451" s="4"/>
      <c r="DX451" s="4"/>
      <c r="DY451" s="4">
        <v>1</v>
      </c>
      <c r="EA451" s="4"/>
      <c r="EB451" s="25"/>
      <c r="ED451" s="11"/>
      <c r="EH451" s="11"/>
      <c r="EI451" s="19"/>
      <c r="EJ451" s="4"/>
      <c r="EL451" s="4"/>
      <c r="ER451" s="4"/>
      <c r="FE451" s="6"/>
      <c r="FO451" s="19"/>
      <c r="FV451" s="6"/>
      <c r="GF451" s="19"/>
    </row>
    <row r="452" spans="1:188" x14ac:dyDescent="0.2">
      <c r="A452" s="23">
        <v>40825</v>
      </c>
      <c r="C452" s="4">
        <v>1</v>
      </c>
      <c r="D452" s="4">
        <v>1</v>
      </c>
      <c r="E452" s="4">
        <v>1</v>
      </c>
      <c r="F452" s="4">
        <v>1</v>
      </c>
      <c r="J452" s="4">
        <v>1</v>
      </c>
      <c r="T452" s="4">
        <v>1</v>
      </c>
      <c r="V452" s="4">
        <v>1</v>
      </c>
      <c r="Z452" s="4">
        <v>1</v>
      </c>
      <c r="AB452" s="7"/>
      <c r="AC452" s="10"/>
      <c r="AV452" s="4">
        <v>1</v>
      </c>
      <c r="BO452" s="4">
        <v>1</v>
      </c>
      <c r="BR452" s="6"/>
      <c r="BS452" s="6"/>
      <c r="BT452" s="6"/>
      <c r="BU452" s="6"/>
      <c r="BV452" s="4">
        <v>1</v>
      </c>
      <c r="BX452" s="6"/>
      <c r="BY452" s="19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7"/>
      <c r="CL452" s="25"/>
      <c r="CM452" s="4"/>
      <c r="CO452" s="25">
        <v>1</v>
      </c>
      <c r="CR452" s="10"/>
      <c r="CW452" s="6"/>
      <c r="CX452" s="6"/>
      <c r="CY452" s="25">
        <v>1</v>
      </c>
      <c r="CZ452" s="6"/>
      <c r="DA452" s="6"/>
      <c r="DB452" s="11"/>
      <c r="DC452" s="4">
        <v>1</v>
      </c>
      <c r="DE452" s="4"/>
      <c r="DG452" s="4"/>
      <c r="DH452" s="4"/>
      <c r="DI452" s="4"/>
      <c r="DJ452" s="4"/>
      <c r="DK452" s="4">
        <v>1</v>
      </c>
      <c r="DL452" s="4"/>
      <c r="DM452" s="4"/>
      <c r="DN452" s="10"/>
      <c r="DO452" s="4"/>
      <c r="DP452" s="4"/>
      <c r="DQ452" s="4"/>
      <c r="DR452" s="4"/>
      <c r="DS452" s="4"/>
      <c r="DT452" s="4"/>
      <c r="DU452" s="10"/>
      <c r="DV452" s="4"/>
      <c r="DW452" s="4"/>
      <c r="DX452" s="4"/>
      <c r="DY452" s="4"/>
      <c r="EA452" s="4"/>
      <c r="EB452" s="25"/>
      <c r="ED452" s="11"/>
      <c r="EH452" s="11"/>
      <c r="EI452" s="19"/>
      <c r="EJ452" s="4"/>
      <c r="EL452" s="4"/>
      <c r="ER452" s="4"/>
      <c r="FE452" s="6"/>
      <c r="FO452" s="19"/>
      <c r="FV452" s="6"/>
      <c r="GF452" s="19"/>
    </row>
    <row r="453" spans="1:188" x14ac:dyDescent="0.2">
      <c r="A453" s="23">
        <v>40832</v>
      </c>
      <c r="C453" s="4">
        <v>1</v>
      </c>
      <c r="D453" s="4">
        <v>1</v>
      </c>
      <c r="E453" s="4">
        <v>1</v>
      </c>
      <c r="F453" s="4">
        <v>1</v>
      </c>
      <c r="J453" s="4">
        <v>1</v>
      </c>
      <c r="N453" s="4">
        <v>1</v>
      </c>
      <c r="T453" s="4">
        <v>1</v>
      </c>
      <c r="V453" s="4">
        <v>1</v>
      </c>
      <c r="Z453" s="4">
        <v>1</v>
      </c>
      <c r="AB453" s="7"/>
      <c r="AC453" s="10"/>
      <c r="AN453" s="4">
        <v>1</v>
      </c>
      <c r="BG453" s="4">
        <v>1</v>
      </c>
      <c r="BR453" s="6"/>
      <c r="BS453" s="6"/>
      <c r="BT453" s="6"/>
      <c r="BU453" s="6"/>
      <c r="BV453" s="4">
        <v>1</v>
      </c>
      <c r="BX453" s="6"/>
      <c r="BY453" s="19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7"/>
      <c r="CL453" s="25"/>
      <c r="CM453" s="4"/>
      <c r="CO453" s="25">
        <v>1</v>
      </c>
      <c r="CR453" s="10"/>
      <c r="CW453" s="6"/>
      <c r="CX453" s="6"/>
      <c r="CY453" s="25"/>
      <c r="CZ453" s="6"/>
      <c r="DA453" s="6"/>
      <c r="DB453" s="11"/>
      <c r="DC453" s="4">
        <v>1</v>
      </c>
      <c r="DE453" s="4"/>
      <c r="DG453" s="4"/>
      <c r="DH453" s="4"/>
      <c r="DI453" s="4"/>
      <c r="DJ453" s="4"/>
      <c r="DK453" s="4"/>
      <c r="DL453" s="4"/>
      <c r="DM453" s="4"/>
      <c r="DN453" s="10"/>
      <c r="DO453" s="4"/>
      <c r="DP453" s="4"/>
      <c r="DQ453" s="4"/>
      <c r="DR453" s="4"/>
      <c r="DS453" s="4"/>
      <c r="DT453" s="4"/>
      <c r="DU453" s="10"/>
      <c r="DV453" s="4"/>
      <c r="DW453" s="4"/>
      <c r="DX453" s="4"/>
      <c r="DY453" s="4">
        <v>1</v>
      </c>
      <c r="EA453" s="4"/>
      <c r="EB453" s="25"/>
      <c r="ED453" s="11"/>
      <c r="EH453" s="11"/>
      <c r="EI453" s="19"/>
      <c r="EJ453" s="4"/>
      <c r="EL453" s="4"/>
      <c r="ER453" s="4"/>
      <c r="FE453" s="6"/>
      <c r="FO453" s="19"/>
      <c r="FV453" s="6"/>
      <c r="GF453" s="19"/>
    </row>
    <row r="454" spans="1:188" x14ac:dyDescent="0.2">
      <c r="A454" s="23">
        <v>40839</v>
      </c>
      <c r="C454" s="24"/>
      <c r="D454" s="24">
        <v>1</v>
      </c>
      <c r="E454" s="4">
        <v>1</v>
      </c>
      <c r="F454" s="4">
        <v>1</v>
      </c>
      <c r="J454" s="4">
        <v>1</v>
      </c>
      <c r="T454" s="4">
        <v>1</v>
      </c>
      <c r="V454" s="4">
        <v>1</v>
      </c>
      <c r="Z454" s="4">
        <v>1</v>
      </c>
      <c r="AB454" s="7"/>
      <c r="AC454" s="10"/>
      <c r="AN454" s="4">
        <v>1</v>
      </c>
      <c r="AX454" s="4">
        <v>1</v>
      </c>
      <c r="BO454" s="4">
        <v>1</v>
      </c>
      <c r="BR454" s="6"/>
      <c r="BS454" s="6"/>
      <c r="BT454" s="6"/>
      <c r="BU454" s="6"/>
      <c r="BX454" s="6"/>
      <c r="BY454" s="19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7"/>
      <c r="CL454" s="25"/>
      <c r="CM454" s="4"/>
      <c r="CO454" s="25">
        <v>1</v>
      </c>
      <c r="CR454" s="10"/>
      <c r="CW454" s="6"/>
      <c r="CX454" s="6"/>
      <c r="CY454" s="25"/>
      <c r="CZ454" s="6"/>
      <c r="DA454" s="6"/>
      <c r="DB454" s="11"/>
      <c r="DC454" s="4">
        <v>1</v>
      </c>
      <c r="DE454" s="4"/>
      <c r="DG454" s="4"/>
      <c r="DH454" s="4"/>
      <c r="DI454" s="4"/>
      <c r="DJ454" s="4"/>
      <c r="DK454" s="4">
        <v>1</v>
      </c>
      <c r="DL454" s="4"/>
      <c r="DM454" s="4"/>
      <c r="DN454" s="10"/>
      <c r="DO454" s="4"/>
      <c r="DP454" s="4"/>
      <c r="DQ454" s="4"/>
      <c r="DR454" s="4"/>
      <c r="DS454" s="4"/>
      <c r="DT454" s="4"/>
      <c r="DU454" s="10"/>
      <c r="DV454" s="4"/>
      <c r="DW454" s="4"/>
      <c r="DX454" s="4"/>
      <c r="DY454" s="4"/>
      <c r="EA454" s="4"/>
      <c r="EB454" s="25"/>
      <c r="ED454" s="11"/>
      <c r="EH454" s="11"/>
      <c r="EI454" s="19"/>
      <c r="EJ454" s="4"/>
      <c r="EL454" s="4"/>
      <c r="ER454" s="4"/>
      <c r="FE454" s="6"/>
      <c r="FO454" s="19"/>
      <c r="FV454" s="6"/>
      <c r="GF454" s="19"/>
    </row>
    <row r="455" spans="1:188" x14ac:dyDescent="0.2">
      <c r="A455" s="23">
        <v>40846</v>
      </c>
      <c r="C455" s="4">
        <v>1</v>
      </c>
      <c r="D455" s="4">
        <v>1</v>
      </c>
      <c r="E455" s="4">
        <v>1</v>
      </c>
      <c r="F455" s="4">
        <v>1</v>
      </c>
      <c r="J455" s="4">
        <v>1</v>
      </c>
      <c r="T455" s="4">
        <v>1</v>
      </c>
      <c r="V455" s="4">
        <v>1</v>
      </c>
      <c r="Z455" s="4">
        <v>1</v>
      </c>
      <c r="AB455" s="7"/>
      <c r="AC455" s="10"/>
      <c r="BG455" s="4">
        <v>1</v>
      </c>
      <c r="BR455" s="6"/>
      <c r="BS455" s="6"/>
      <c r="BT455" s="6"/>
      <c r="BU455" s="6"/>
      <c r="BV455" s="4">
        <v>1</v>
      </c>
      <c r="BX455" s="6"/>
      <c r="BY455" s="19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7"/>
      <c r="CL455" s="25"/>
      <c r="CM455" s="4"/>
      <c r="CO455" s="25"/>
      <c r="CR455" s="10"/>
      <c r="CW455" s="6"/>
      <c r="CX455" s="6"/>
      <c r="CY455" s="25">
        <v>1</v>
      </c>
      <c r="CZ455" s="6"/>
      <c r="DA455" s="6"/>
      <c r="DB455" s="11"/>
      <c r="DC455" s="4">
        <v>1</v>
      </c>
      <c r="DE455" s="4"/>
      <c r="DG455" s="4"/>
      <c r="DH455" s="4"/>
      <c r="DI455" s="4"/>
      <c r="DJ455" s="4"/>
      <c r="DK455" s="4"/>
      <c r="DL455" s="4"/>
      <c r="DM455" s="4"/>
      <c r="DN455" s="10"/>
      <c r="DO455" s="4"/>
      <c r="DP455" s="4"/>
      <c r="DQ455" s="4"/>
      <c r="DR455" s="4"/>
      <c r="DS455" s="4"/>
      <c r="DT455" s="4"/>
      <c r="DU455" s="10"/>
      <c r="DV455" s="4"/>
      <c r="DW455" s="4"/>
      <c r="DX455" s="4"/>
      <c r="DY455" s="4">
        <v>1</v>
      </c>
      <c r="EA455" s="4"/>
      <c r="EB455" s="25"/>
      <c r="ED455" s="11"/>
      <c r="EH455" s="11"/>
      <c r="EI455" s="19"/>
      <c r="EJ455" s="4"/>
      <c r="EL455" s="4"/>
      <c r="ER455" s="4"/>
      <c r="FE455" s="6"/>
      <c r="FO455" s="19"/>
      <c r="FV455" s="6"/>
      <c r="GF455" s="19"/>
    </row>
    <row r="456" spans="1:188" x14ac:dyDescent="0.2">
      <c r="A456" s="23">
        <v>40853</v>
      </c>
      <c r="C456" s="4">
        <v>1</v>
      </c>
      <c r="D456" s="4">
        <v>1</v>
      </c>
      <c r="E456" s="4">
        <v>1</v>
      </c>
      <c r="F456" s="4">
        <v>1</v>
      </c>
      <c r="T456" s="4">
        <v>1</v>
      </c>
      <c r="V456" s="4">
        <v>1</v>
      </c>
      <c r="Z456" s="4">
        <v>1</v>
      </c>
      <c r="AB456" s="7"/>
      <c r="AC456" s="10"/>
      <c r="AV456" s="4">
        <v>1</v>
      </c>
      <c r="BO456" s="4">
        <v>1</v>
      </c>
      <c r="BR456" s="6"/>
      <c r="BS456" s="6"/>
      <c r="BT456" s="6"/>
      <c r="BU456" s="6"/>
      <c r="BX456" s="6"/>
      <c r="BY456" s="19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7"/>
      <c r="CL456" s="25"/>
      <c r="CM456" s="4"/>
      <c r="CO456" s="25">
        <v>1</v>
      </c>
      <c r="CR456" s="10"/>
      <c r="CW456" s="6"/>
      <c r="CX456" s="6"/>
      <c r="CY456" s="25">
        <v>1</v>
      </c>
      <c r="CZ456" s="6"/>
      <c r="DA456" s="6"/>
      <c r="DB456" s="11"/>
      <c r="DC456" s="4">
        <v>1</v>
      </c>
      <c r="DE456" s="4"/>
      <c r="DG456" s="4"/>
      <c r="DH456" s="4"/>
      <c r="DI456" s="4"/>
      <c r="DJ456" s="4"/>
      <c r="DK456" s="4">
        <v>1</v>
      </c>
      <c r="DL456" s="4"/>
      <c r="DM456" s="4"/>
      <c r="DN456" s="10"/>
      <c r="DO456" s="4"/>
      <c r="DP456" s="4"/>
      <c r="DQ456" s="4"/>
      <c r="DR456" s="4"/>
      <c r="DS456" s="4"/>
      <c r="DT456" s="4"/>
      <c r="DU456" s="10"/>
      <c r="DV456" s="4"/>
      <c r="DW456" s="4"/>
      <c r="DX456" s="4"/>
      <c r="DY456" s="4"/>
      <c r="EA456" s="4"/>
      <c r="EB456" s="25"/>
      <c r="ED456" s="11"/>
      <c r="EH456" s="11"/>
      <c r="EI456" s="19"/>
      <c r="EJ456" s="4"/>
      <c r="EL456" s="4"/>
      <c r="ER456" s="4"/>
      <c r="FE456" s="6"/>
      <c r="FO456" s="19"/>
      <c r="FV456" s="6"/>
      <c r="GF456" s="19"/>
    </row>
    <row r="457" spans="1:188" x14ac:dyDescent="0.2">
      <c r="A457" s="23">
        <v>40860</v>
      </c>
      <c r="C457" s="4">
        <v>1</v>
      </c>
      <c r="D457" s="4">
        <v>1</v>
      </c>
      <c r="E457" s="10">
        <v>1</v>
      </c>
      <c r="F457" s="4">
        <v>1</v>
      </c>
      <c r="G457" s="4">
        <v>1</v>
      </c>
      <c r="J457" s="4">
        <v>1</v>
      </c>
      <c r="O457" s="4">
        <v>1</v>
      </c>
      <c r="T457" s="4">
        <v>1</v>
      </c>
      <c r="V457" s="4">
        <v>1</v>
      </c>
      <c r="Y457" s="4">
        <v>1</v>
      </c>
      <c r="AB457" s="7"/>
      <c r="AC457" s="10"/>
      <c r="BG457" s="4">
        <v>1</v>
      </c>
      <c r="BR457" s="6"/>
      <c r="BS457" s="6"/>
      <c r="BT457" s="6"/>
      <c r="BU457" s="6"/>
      <c r="BV457" s="4">
        <v>1</v>
      </c>
      <c r="BX457" s="6"/>
      <c r="BY457" s="19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7"/>
      <c r="CL457" s="25"/>
      <c r="CM457" s="4"/>
      <c r="CO457" s="25">
        <v>1</v>
      </c>
      <c r="CR457" s="10"/>
      <c r="CW457" s="6"/>
      <c r="CX457" s="6"/>
      <c r="CY457" s="25"/>
      <c r="CZ457" s="6"/>
      <c r="DA457" s="6"/>
      <c r="DB457" s="11"/>
      <c r="DC457" s="4">
        <v>1</v>
      </c>
      <c r="DE457" s="4"/>
      <c r="DG457" s="4"/>
      <c r="DH457" s="4"/>
      <c r="DI457" s="4"/>
      <c r="DJ457" s="4"/>
      <c r="DK457" s="4"/>
      <c r="DL457" s="4"/>
      <c r="DM457" s="4"/>
      <c r="DN457" s="10"/>
      <c r="DO457" s="4"/>
      <c r="DP457" s="4"/>
      <c r="DQ457" s="4"/>
      <c r="DR457" s="4"/>
      <c r="DS457" s="4"/>
      <c r="DT457" s="4"/>
      <c r="DU457" s="10"/>
      <c r="DV457" s="4"/>
      <c r="DW457" s="4"/>
      <c r="DX457" s="4"/>
      <c r="DY457" s="4">
        <v>1</v>
      </c>
      <c r="EA457" s="4"/>
      <c r="EB457" s="25"/>
      <c r="ED457" s="11"/>
      <c r="EH457" s="11"/>
      <c r="EI457" s="19"/>
      <c r="EJ457" s="4"/>
      <c r="EL457" s="4"/>
      <c r="ER457" s="4"/>
      <c r="FE457" s="6"/>
      <c r="FO457" s="19"/>
      <c r="FV457" s="6"/>
      <c r="GF457" s="19"/>
    </row>
    <row r="458" spans="1:188" x14ac:dyDescent="0.2">
      <c r="A458" s="23">
        <v>40867</v>
      </c>
      <c r="C458" s="4">
        <v>1</v>
      </c>
      <c r="D458" s="4">
        <v>1</v>
      </c>
      <c r="E458" s="4">
        <v>1</v>
      </c>
      <c r="J458" s="4">
        <v>1</v>
      </c>
      <c r="T458" s="4">
        <v>1</v>
      </c>
      <c r="V458" s="4">
        <v>1</v>
      </c>
      <c r="AB458" s="7"/>
      <c r="AC458" s="10"/>
      <c r="BG458" s="4">
        <v>1</v>
      </c>
      <c r="BO458" s="4">
        <v>1</v>
      </c>
      <c r="BR458" s="6"/>
      <c r="BS458" s="6"/>
      <c r="BT458" s="6"/>
      <c r="BU458" s="6"/>
      <c r="BX458" s="6"/>
      <c r="BY458" s="19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7"/>
      <c r="CL458" s="25"/>
      <c r="CM458" s="4"/>
      <c r="CO458" s="25">
        <v>1</v>
      </c>
      <c r="CR458" s="10"/>
      <c r="CW458" s="6"/>
      <c r="CX458" s="6"/>
      <c r="CY458" s="25">
        <v>1</v>
      </c>
      <c r="CZ458" s="6"/>
      <c r="DA458" s="6"/>
      <c r="DB458" s="11"/>
      <c r="DC458" s="4">
        <v>1</v>
      </c>
      <c r="DE458" s="4"/>
      <c r="DG458" s="4"/>
      <c r="DH458" s="4"/>
      <c r="DI458" s="4"/>
      <c r="DJ458" s="4"/>
      <c r="DK458" s="4">
        <v>1</v>
      </c>
      <c r="DL458" s="4"/>
      <c r="DM458" s="4"/>
      <c r="DN458" s="10"/>
      <c r="DO458" s="4"/>
      <c r="DP458" s="4"/>
      <c r="DQ458" s="4"/>
      <c r="DR458" s="4"/>
      <c r="DS458" s="4"/>
      <c r="DT458" s="4"/>
      <c r="DU458" s="10"/>
      <c r="DV458" s="4"/>
      <c r="DW458" s="4"/>
      <c r="DX458" s="4"/>
      <c r="DY458" s="4"/>
      <c r="EA458" s="4"/>
      <c r="EB458" s="25"/>
      <c r="ED458" s="11"/>
      <c r="EH458" s="11"/>
      <c r="EI458" s="19"/>
      <c r="EJ458" s="4"/>
      <c r="EL458" s="4"/>
      <c r="ER458" s="4"/>
      <c r="FE458" s="6"/>
      <c r="FO458" s="19"/>
      <c r="FV458" s="6"/>
      <c r="GF458" s="19"/>
    </row>
    <row r="459" spans="1:188" x14ac:dyDescent="0.2">
      <c r="A459" s="23">
        <v>40874</v>
      </c>
      <c r="C459" s="4">
        <v>1</v>
      </c>
      <c r="D459" s="4">
        <v>1</v>
      </c>
      <c r="E459" s="4">
        <v>1</v>
      </c>
      <c r="J459" s="4">
        <v>1</v>
      </c>
      <c r="M459" s="4">
        <v>1</v>
      </c>
      <c r="T459" s="4">
        <v>1</v>
      </c>
      <c r="U459" s="4">
        <v>1</v>
      </c>
      <c r="AB459" s="7"/>
      <c r="AC459" s="10"/>
      <c r="AG459" s="4">
        <v>1</v>
      </c>
      <c r="AV459" s="4">
        <v>1</v>
      </c>
      <c r="BR459" s="6"/>
      <c r="BS459" s="6"/>
      <c r="BT459" s="6"/>
      <c r="BU459" s="6"/>
      <c r="BV459" s="4">
        <v>1</v>
      </c>
      <c r="BX459" s="6"/>
      <c r="BY459" s="19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7"/>
      <c r="CL459" s="25"/>
      <c r="CM459" s="4"/>
      <c r="CO459" s="25">
        <v>1</v>
      </c>
      <c r="CR459" s="10"/>
      <c r="CW459" s="6"/>
      <c r="CX459" s="6"/>
      <c r="CY459" s="25"/>
      <c r="CZ459" s="6"/>
      <c r="DA459" s="6"/>
      <c r="DB459" s="11"/>
      <c r="DC459" s="4">
        <v>1</v>
      </c>
      <c r="DE459" s="4"/>
      <c r="DG459" s="4"/>
      <c r="DH459" s="4"/>
      <c r="DI459" s="4"/>
      <c r="DJ459" s="4"/>
      <c r="DK459" s="4"/>
      <c r="DL459" s="4"/>
      <c r="DM459" s="4"/>
      <c r="DN459" s="10"/>
      <c r="DO459" s="4"/>
      <c r="DP459" s="4"/>
      <c r="DQ459" s="4"/>
      <c r="DR459" s="4"/>
      <c r="DS459" s="4"/>
      <c r="DT459" s="4"/>
      <c r="DU459" s="10"/>
      <c r="DV459" s="4"/>
      <c r="DW459" s="4"/>
      <c r="DX459" s="4"/>
      <c r="DY459" s="4">
        <v>1</v>
      </c>
      <c r="EA459" s="4"/>
      <c r="EB459" s="25"/>
      <c r="ED459" s="11"/>
      <c r="EH459" s="11"/>
      <c r="EI459" s="19"/>
      <c r="EJ459" s="4"/>
      <c r="EL459" s="4"/>
      <c r="ER459" s="4"/>
      <c r="FE459" s="6"/>
      <c r="FO459" s="19"/>
      <c r="FV459" s="6"/>
      <c r="GF459" s="19"/>
    </row>
    <row r="460" spans="1:188" x14ac:dyDescent="0.2">
      <c r="A460" s="23">
        <v>40881</v>
      </c>
      <c r="D460" s="4">
        <v>1</v>
      </c>
      <c r="E460" s="4">
        <v>1</v>
      </c>
      <c r="J460" s="4">
        <v>1</v>
      </c>
      <c r="AB460" s="7"/>
      <c r="AC460" s="10"/>
      <c r="BO460" s="4">
        <v>1</v>
      </c>
      <c r="BR460" s="6"/>
      <c r="BS460" s="6"/>
      <c r="BT460" s="6"/>
      <c r="BU460" s="6"/>
      <c r="BV460" s="4">
        <v>1</v>
      </c>
      <c r="BX460" s="6"/>
      <c r="BY460" s="19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7"/>
      <c r="CL460" s="25"/>
      <c r="CM460" s="4"/>
      <c r="CO460" s="25">
        <v>1</v>
      </c>
      <c r="CR460" s="10"/>
      <c r="CW460" s="6"/>
      <c r="CX460" s="6"/>
      <c r="CY460" s="25"/>
      <c r="CZ460" s="6"/>
      <c r="DA460" s="6"/>
      <c r="DB460" s="11"/>
      <c r="DC460" s="4">
        <v>1</v>
      </c>
      <c r="DE460" s="4"/>
      <c r="DG460" s="4"/>
      <c r="DH460" s="4"/>
      <c r="DI460" s="4"/>
      <c r="DJ460" s="4"/>
      <c r="DK460" s="4">
        <v>1</v>
      </c>
      <c r="DL460" s="4"/>
      <c r="DM460" s="4"/>
      <c r="DN460" s="10"/>
      <c r="DO460" s="4"/>
      <c r="DP460" s="4"/>
      <c r="DQ460" s="4"/>
      <c r="DR460" s="4"/>
      <c r="DS460" s="4"/>
      <c r="DT460" s="4"/>
      <c r="DU460" s="10"/>
      <c r="DV460" s="4"/>
      <c r="DW460" s="4"/>
      <c r="DX460" s="4"/>
      <c r="DY460" s="4"/>
      <c r="EA460" s="4"/>
      <c r="EB460" s="25"/>
      <c r="ED460" s="11"/>
      <c r="EH460" s="11"/>
      <c r="EI460" s="19"/>
      <c r="EJ460" s="4"/>
      <c r="EL460" s="4"/>
      <c r="ER460" s="4"/>
      <c r="FE460" s="6"/>
      <c r="FO460" s="19"/>
      <c r="FV460" s="6"/>
      <c r="GF460" s="19"/>
    </row>
    <row r="461" spans="1:188" x14ac:dyDescent="0.2">
      <c r="A461" s="23">
        <v>40888</v>
      </c>
      <c r="C461" s="4">
        <v>1</v>
      </c>
      <c r="D461" s="4">
        <v>1</v>
      </c>
      <c r="E461" s="4">
        <v>1</v>
      </c>
      <c r="M461" s="4">
        <v>1</v>
      </c>
      <c r="T461" s="4">
        <v>1</v>
      </c>
      <c r="AB461" s="7"/>
      <c r="AC461" s="10"/>
      <c r="AV461" s="4">
        <v>1</v>
      </c>
      <c r="BO461" s="4">
        <v>1</v>
      </c>
      <c r="BR461" s="6"/>
      <c r="BS461" s="6"/>
      <c r="BT461" s="6"/>
      <c r="BU461" s="6"/>
      <c r="BX461" s="6"/>
      <c r="BY461" s="19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7"/>
      <c r="CL461" s="25"/>
      <c r="CM461" s="4"/>
      <c r="CO461" s="25">
        <v>1</v>
      </c>
      <c r="CR461" s="10"/>
      <c r="CW461" s="6"/>
      <c r="CX461" s="6"/>
      <c r="CY461" s="25">
        <v>1</v>
      </c>
      <c r="CZ461" s="6"/>
      <c r="DA461" s="6"/>
      <c r="DB461" s="11"/>
      <c r="DC461" s="4">
        <v>1</v>
      </c>
      <c r="DE461" s="4"/>
      <c r="DG461" s="4"/>
      <c r="DH461" s="4"/>
      <c r="DI461" s="4"/>
      <c r="DJ461" s="4"/>
      <c r="DK461" s="4"/>
      <c r="DL461" s="4"/>
      <c r="DM461" s="4"/>
      <c r="DN461" s="10"/>
      <c r="DO461" s="4"/>
      <c r="DP461" s="4"/>
      <c r="DQ461" s="4"/>
      <c r="DR461" s="4"/>
      <c r="DS461" s="4"/>
      <c r="DT461" s="4"/>
      <c r="DU461" s="10"/>
      <c r="DV461" s="4"/>
      <c r="DW461" s="4"/>
      <c r="DX461" s="4"/>
      <c r="DY461" s="4">
        <v>1</v>
      </c>
      <c r="EA461" s="4"/>
      <c r="EB461" s="25"/>
      <c r="ED461" s="11"/>
      <c r="EH461" s="11"/>
      <c r="EI461" s="19"/>
      <c r="EJ461" s="4"/>
      <c r="EL461" s="4"/>
      <c r="ER461" s="4"/>
      <c r="FE461" s="6"/>
      <c r="FO461" s="19"/>
      <c r="FV461" s="6"/>
      <c r="GF461" s="19"/>
    </row>
    <row r="462" spans="1:188" x14ac:dyDescent="0.2">
      <c r="A462" s="23">
        <v>40895</v>
      </c>
      <c r="C462" s="4">
        <v>1</v>
      </c>
      <c r="D462" s="4">
        <v>1</v>
      </c>
      <c r="E462" s="4">
        <v>1</v>
      </c>
      <c r="F462" s="10">
        <v>1</v>
      </c>
      <c r="J462" s="4">
        <v>1</v>
      </c>
      <c r="V462" s="4">
        <v>1</v>
      </c>
      <c r="AB462" s="7"/>
      <c r="AC462" s="10"/>
      <c r="BG462" s="4">
        <v>1</v>
      </c>
      <c r="BO462" s="4">
        <v>1</v>
      </c>
      <c r="BR462" s="6"/>
      <c r="BS462" s="6"/>
      <c r="BT462" s="6"/>
      <c r="BU462" s="6"/>
      <c r="BX462" s="6"/>
      <c r="BY462" s="19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7"/>
      <c r="CL462" s="25"/>
      <c r="CM462" s="4"/>
      <c r="CO462" s="25">
        <v>1</v>
      </c>
      <c r="CR462" s="10"/>
      <c r="CW462" s="6"/>
      <c r="CX462" s="6"/>
      <c r="CZ462" s="6"/>
      <c r="DA462" s="6"/>
      <c r="DB462" s="11"/>
      <c r="DE462" s="4"/>
      <c r="DG462" s="4"/>
      <c r="DH462" s="4"/>
      <c r="DI462" s="4"/>
      <c r="DJ462" s="4"/>
      <c r="DK462" s="4"/>
      <c r="DL462" s="4"/>
      <c r="DM462" s="4"/>
      <c r="DN462" s="10"/>
      <c r="DO462" s="4"/>
      <c r="DP462" s="4"/>
      <c r="DQ462" s="4"/>
      <c r="DR462" s="4"/>
      <c r="DS462" s="4"/>
      <c r="DT462" s="4"/>
      <c r="DU462" s="10"/>
      <c r="DV462" s="4"/>
      <c r="DW462" s="4"/>
      <c r="DX462" s="4"/>
      <c r="DY462" s="4">
        <v>1</v>
      </c>
      <c r="EA462" s="4"/>
      <c r="EB462" s="25"/>
      <c r="ED462" s="11"/>
      <c r="EH462" s="11"/>
      <c r="EI462" s="19"/>
      <c r="EJ462" s="4"/>
      <c r="EL462" s="4"/>
      <c r="ER462" s="4"/>
      <c r="FE462" s="6"/>
      <c r="FO462" s="19"/>
      <c r="FV462" s="6"/>
      <c r="GF462" s="19"/>
    </row>
    <row r="463" spans="1:188" s="16" customFormat="1" x14ac:dyDescent="0.2">
      <c r="A463" s="26">
        <v>40902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>
        <v>1</v>
      </c>
      <c r="U463" s="5"/>
      <c r="V463" s="5"/>
      <c r="W463" s="5"/>
      <c r="X463" s="5"/>
      <c r="Y463" s="5"/>
      <c r="Z463" s="5">
        <v>1</v>
      </c>
      <c r="AA463" s="5"/>
      <c r="AB463" s="7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>
        <v>1</v>
      </c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>
        <v>1</v>
      </c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7"/>
      <c r="CK463" s="5"/>
      <c r="CL463" s="5"/>
      <c r="CM463" s="5"/>
      <c r="CN463" s="5"/>
      <c r="CO463" s="5">
        <v>1</v>
      </c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27"/>
      <c r="DA463" s="5"/>
      <c r="DB463" s="11"/>
      <c r="DC463" s="5">
        <v>1</v>
      </c>
      <c r="DD463" s="5"/>
      <c r="DE463" s="5"/>
      <c r="DF463" s="5"/>
      <c r="DG463" s="5"/>
      <c r="DH463" s="5"/>
      <c r="DI463" s="5"/>
      <c r="DJ463" s="5"/>
      <c r="DK463" s="5">
        <v>1</v>
      </c>
      <c r="DL463" s="5"/>
      <c r="DM463" s="5"/>
      <c r="DN463" s="27"/>
      <c r="DO463" s="5"/>
      <c r="DP463" s="5"/>
      <c r="DQ463" s="5"/>
      <c r="DR463" s="5"/>
      <c r="DS463" s="5"/>
      <c r="DT463" s="5"/>
      <c r="DU463" s="27"/>
      <c r="DV463" s="27"/>
      <c r="DW463" s="5"/>
      <c r="DX463" s="5"/>
      <c r="DY463" s="5"/>
      <c r="DZ463" s="5"/>
      <c r="EA463" s="5"/>
      <c r="EC463" s="5"/>
      <c r="ED463" s="11"/>
      <c r="EH463" s="11"/>
      <c r="EI463" s="5"/>
      <c r="EJ463" s="5"/>
      <c r="EL463" s="5"/>
      <c r="ER463" s="5"/>
      <c r="FO463" s="19"/>
      <c r="GF463" s="19"/>
    </row>
    <row r="464" spans="1:188" x14ac:dyDescent="0.2">
      <c r="A464" s="80">
        <v>40909</v>
      </c>
      <c r="C464" s="4">
        <v>1</v>
      </c>
      <c r="D464" s="4">
        <v>1</v>
      </c>
      <c r="E464" s="24"/>
      <c r="F464" s="4">
        <v>1</v>
      </c>
      <c r="J464" s="4">
        <v>1</v>
      </c>
      <c r="V464" s="4">
        <v>1</v>
      </c>
      <c r="Z464" s="4">
        <v>1</v>
      </c>
      <c r="AB464" s="7"/>
      <c r="AX464" s="4">
        <v>1</v>
      </c>
      <c r="BT464" s="1"/>
      <c r="BV464" s="4">
        <v>1</v>
      </c>
      <c r="BY464" s="10"/>
      <c r="CJ464" s="7"/>
      <c r="CM464" s="4"/>
      <c r="CO464" s="25">
        <v>1</v>
      </c>
      <c r="CR464" s="10"/>
      <c r="CY464" s="25"/>
      <c r="DB464" s="11"/>
      <c r="DC464" s="4">
        <v>1</v>
      </c>
      <c r="DE464" s="4"/>
      <c r="DG464" s="4"/>
      <c r="DH464" s="4"/>
      <c r="DI464" s="4"/>
      <c r="DJ464" s="4"/>
      <c r="DK464" s="4">
        <v>1</v>
      </c>
      <c r="DL464" s="4"/>
      <c r="DM464" s="4"/>
      <c r="DN464" s="10"/>
      <c r="DO464" s="4"/>
      <c r="DP464" s="4"/>
      <c r="DQ464" s="4"/>
      <c r="DR464" s="4"/>
      <c r="DS464" s="4"/>
      <c r="DT464" s="4"/>
      <c r="DU464" s="10"/>
      <c r="DV464" s="4"/>
      <c r="DW464" s="4"/>
      <c r="DY464" s="4"/>
      <c r="EA464" s="4"/>
      <c r="EB464" s="19"/>
      <c r="ED464" s="11"/>
      <c r="EF464" s="19"/>
      <c r="EH464" s="11"/>
      <c r="EI464" s="19"/>
      <c r="EJ464" s="4"/>
      <c r="EL464" s="4"/>
      <c r="ER464" s="4"/>
      <c r="FE464" s="6"/>
      <c r="FO464" s="19"/>
      <c r="FV464" s="6"/>
      <c r="GF464" s="19"/>
    </row>
    <row r="465" spans="1:188" x14ac:dyDescent="0.2">
      <c r="A465" s="80">
        <v>40916</v>
      </c>
      <c r="C465" s="4">
        <v>1</v>
      </c>
      <c r="D465" s="4">
        <v>1</v>
      </c>
      <c r="E465" s="4">
        <v>1</v>
      </c>
      <c r="F465" s="4">
        <v>1</v>
      </c>
      <c r="J465" s="4">
        <v>1</v>
      </c>
      <c r="V465" s="4">
        <v>1</v>
      </c>
      <c r="AB465" s="7"/>
      <c r="BG465" s="4">
        <v>1</v>
      </c>
      <c r="BO465" s="4">
        <v>1</v>
      </c>
      <c r="BT465" s="4"/>
      <c r="BY465" s="10"/>
      <c r="CJ465" s="7"/>
      <c r="CM465" s="4"/>
      <c r="CO465" s="25">
        <v>1</v>
      </c>
      <c r="CR465" s="10"/>
      <c r="CY465" s="25"/>
      <c r="DB465" s="11"/>
      <c r="DC465" s="4">
        <v>1</v>
      </c>
      <c r="DE465" s="4"/>
      <c r="DG465" s="4"/>
      <c r="DH465" s="4"/>
      <c r="DI465" s="4"/>
      <c r="DJ465" s="4"/>
      <c r="DK465" s="4"/>
      <c r="DL465" s="4"/>
      <c r="DM465" s="4"/>
      <c r="DN465" s="10"/>
      <c r="DO465" s="4"/>
      <c r="DP465" s="4"/>
      <c r="DQ465" s="4"/>
      <c r="DR465" s="4"/>
      <c r="DS465" s="4"/>
      <c r="DT465" s="4"/>
      <c r="DU465" s="10"/>
      <c r="DV465" s="4"/>
      <c r="DW465" s="4"/>
      <c r="DY465" s="4">
        <v>1</v>
      </c>
      <c r="EA465" s="4"/>
      <c r="EB465" s="19"/>
      <c r="ED465" s="11"/>
      <c r="EF465" s="19"/>
      <c r="EH465" s="11"/>
      <c r="EI465" s="19"/>
      <c r="EJ465" s="4"/>
      <c r="EL465" s="4"/>
      <c r="ER465" s="4"/>
      <c r="FE465" s="6"/>
      <c r="FO465" s="19"/>
      <c r="FV465" s="6"/>
      <c r="GF465" s="19"/>
    </row>
    <row r="466" spans="1:188" x14ac:dyDescent="0.2">
      <c r="A466" s="80">
        <v>40923</v>
      </c>
      <c r="C466" s="4">
        <v>1</v>
      </c>
      <c r="D466" s="4">
        <v>1</v>
      </c>
      <c r="E466" s="4">
        <v>1</v>
      </c>
      <c r="F466" s="4">
        <v>1</v>
      </c>
      <c r="J466" s="4">
        <v>1</v>
      </c>
      <c r="V466" s="4">
        <v>1</v>
      </c>
      <c r="Z466" s="4">
        <v>1</v>
      </c>
      <c r="AB466" s="7"/>
      <c r="AX466" s="4">
        <v>1</v>
      </c>
      <c r="BT466" s="4"/>
      <c r="BV466" s="4">
        <v>1</v>
      </c>
      <c r="BY466" s="10"/>
      <c r="CJ466" s="7"/>
      <c r="CM466" s="4"/>
      <c r="CO466" s="25">
        <v>1</v>
      </c>
      <c r="CR466" s="10"/>
      <c r="CY466" s="25"/>
      <c r="DB466" s="11"/>
      <c r="DC466" s="4">
        <v>1</v>
      </c>
      <c r="DE466" s="4"/>
      <c r="DG466" s="4"/>
      <c r="DH466" s="4"/>
      <c r="DI466" s="4"/>
      <c r="DJ466" s="4"/>
      <c r="DK466" s="4">
        <v>1</v>
      </c>
      <c r="DL466" s="4"/>
      <c r="DM466" s="4"/>
      <c r="DN466" s="10"/>
      <c r="DO466" s="4"/>
      <c r="DP466" s="4"/>
      <c r="DQ466" s="4"/>
      <c r="DR466" s="4"/>
      <c r="DS466" s="4"/>
      <c r="DT466" s="4"/>
      <c r="DU466" s="10"/>
      <c r="DV466" s="4"/>
      <c r="DW466" s="4"/>
      <c r="DY466" s="4"/>
      <c r="EA466" s="4"/>
      <c r="EB466" s="19"/>
      <c r="ED466" s="11"/>
      <c r="EF466" s="19"/>
      <c r="EH466" s="11"/>
      <c r="EI466" s="19"/>
      <c r="EJ466" s="4"/>
      <c r="EL466" s="4"/>
      <c r="ER466" s="4"/>
      <c r="FE466" s="6"/>
      <c r="FO466" s="19"/>
      <c r="FV466" s="6"/>
      <c r="GF466" s="19"/>
    </row>
    <row r="467" spans="1:188" x14ac:dyDescent="0.2">
      <c r="A467" s="77">
        <v>40930</v>
      </c>
      <c r="C467" s="4">
        <v>1</v>
      </c>
      <c r="D467" s="4">
        <v>1</v>
      </c>
      <c r="E467" s="4">
        <v>1</v>
      </c>
      <c r="F467" s="4">
        <v>1</v>
      </c>
      <c r="J467" s="4">
        <v>1</v>
      </c>
      <c r="V467" s="4">
        <v>1</v>
      </c>
      <c r="AB467" s="7"/>
      <c r="AV467" s="4">
        <v>1</v>
      </c>
      <c r="BO467" s="4">
        <v>1</v>
      </c>
      <c r="BT467" s="4"/>
      <c r="BY467" s="10"/>
      <c r="CJ467" s="7"/>
      <c r="CM467" s="4"/>
      <c r="CO467" s="25">
        <v>1</v>
      </c>
      <c r="CR467" s="10"/>
      <c r="CY467" s="25"/>
      <c r="DB467" s="11"/>
      <c r="DC467" s="4">
        <v>1</v>
      </c>
      <c r="DE467" s="4"/>
      <c r="DG467" s="4"/>
      <c r="DH467" s="4"/>
      <c r="DI467" s="4"/>
      <c r="DJ467" s="4"/>
      <c r="DK467" s="4"/>
      <c r="DL467" s="4"/>
      <c r="DM467" s="4"/>
      <c r="DN467" s="10"/>
      <c r="DO467" s="4"/>
      <c r="DP467" s="4"/>
      <c r="DQ467" s="4"/>
      <c r="DR467" s="4"/>
      <c r="DS467" s="4"/>
      <c r="DT467" s="4"/>
      <c r="DU467" s="10"/>
      <c r="DV467" s="4"/>
      <c r="DW467" s="4"/>
      <c r="DY467" s="4">
        <v>1</v>
      </c>
      <c r="EA467" s="4"/>
      <c r="EB467" s="19"/>
      <c r="ED467" s="11"/>
      <c r="EF467" s="19"/>
      <c r="EH467" s="11"/>
      <c r="EI467" s="19"/>
      <c r="EJ467" s="4"/>
      <c r="EL467" s="4"/>
      <c r="ER467" s="4"/>
      <c r="FE467" s="6"/>
      <c r="FO467" s="19"/>
      <c r="FV467" s="6"/>
      <c r="GF467" s="19"/>
    </row>
    <row r="468" spans="1:188" x14ac:dyDescent="0.2">
      <c r="A468" s="80">
        <v>40937</v>
      </c>
      <c r="C468" s="4">
        <v>1</v>
      </c>
      <c r="D468" s="4">
        <v>1</v>
      </c>
      <c r="E468" s="4">
        <v>1</v>
      </c>
      <c r="F468" s="4">
        <v>1</v>
      </c>
      <c r="J468" s="4">
        <v>1</v>
      </c>
      <c r="T468" s="4">
        <v>1</v>
      </c>
      <c r="Z468" s="4">
        <v>1</v>
      </c>
      <c r="AB468" s="7"/>
      <c r="AV468" s="4">
        <v>1</v>
      </c>
      <c r="BT468" s="4"/>
      <c r="BV468" s="4">
        <v>1</v>
      </c>
      <c r="BY468" s="10"/>
      <c r="CJ468" s="7"/>
      <c r="CM468" s="4"/>
      <c r="CO468" s="25">
        <v>1</v>
      </c>
      <c r="CR468" s="10"/>
      <c r="CY468" s="25"/>
      <c r="DB468" s="11"/>
      <c r="DC468" s="4">
        <v>1</v>
      </c>
      <c r="DE468" s="4"/>
      <c r="DG468" s="4"/>
      <c r="DH468" s="4"/>
      <c r="DI468" s="4"/>
      <c r="DJ468" s="4"/>
      <c r="DK468" s="4">
        <v>1</v>
      </c>
      <c r="DL468" s="4"/>
      <c r="DM468" s="4"/>
      <c r="DN468" s="10"/>
      <c r="DO468" s="4"/>
      <c r="DP468" s="4"/>
      <c r="DQ468" s="4"/>
      <c r="DR468" s="4"/>
      <c r="DS468" s="4"/>
      <c r="DT468" s="4"/>
      <c r="DU468" s="10"/>
      <c r="DV468" s="4"/>
      <c r="DW468" s="4"/>
      <c r="DY468" s="4"/>
      <c r="EA468" s="4"/>
      <c r="EB468" s="19"/>
      <c r="ED468" s="11"/>
      <c r="EF468" s="19"/>
      <c r="EH468" s="11"/>
      <c r="EI468" s="19"/>
      <c r="EJ468" s="4"/>
      <c r="EL468" s="4"/>
      <c r="ER468" s="4"/>
      <c r="FE468" s="6"/>
      <c r="FO468" s="19"/>
      <c r="FV468" s="6"/>
      <c r="GF468" s="19"/>
    </row>
    <row r="469" spans="1:188" x14ac:dyDescent="0.2">
      <c r="A469" s="80">
        <v>40944</v>
      </c>
      <c r="E469" s="4">
        <v>1</v>
      </c>
      <c r="F469" s="4">
        <v>1</v>
      </c>
      <c r="J469" s="4">
        <v>1</v>
      </c>
      <c r="V469" s="4">
        <v>1</v>
      </c>
      <c r="AB469" s="7"/>
      <c r="AX469" s="4">
        <v>1</v>
      </c>
      <c r="BO469" s="4">
        <v>1</v>
      </c>
      <c r="BT469" s="4"/>
      <c r="BY469" s="10"/>
      <c r="CJ469" s="7"/>
      <c r="CM469" s="4"/>
      <c r="CO469" s="25">
        <v>1</v>
      </c>
      <c r="CR469" s="10"/>
      <c r="CY469" s="25"/>
      <c r="DB469" s="11"/>
      <c r="DC469" s="4">
        <v>1</v>
      </c>
      <c r="DE469" s="4"/>
      <c r="DG469" s="4"/>
      <c r="DH469" s="4"/>
      <c r="DI469" s="4"/>
      <c r="DJ469" s="4"/>
      <c r="DK469" s="4"/>
      <c r="DL469" s="4"/>
      <c r="DM469" s="4"/>
      <c r="DN469" s="10"/>
      <c r="DO469" s="4"/>
      <c r="DP469" s="4"/>
      <c r="DQ469" s="4"/>
      <c r="DR469" s="4"/>
      <c r="DS469" s="4"/>
      <c r="DT469" s="4"/>
      <c r="DU469" s="10"/>
      <c r="DV469" s="4"/>
      <c r="DW469" s="4"/>
      <c r="DY469" s="4">
        <v>1</v>
      </c>
      <c r="EA469" s="4"/>
      <c r="EB469" s="19"/>
      <c r="ED469" s="11"/>
      <c r="EF469" s="19"/>
      <c r="EH469" s="11"/>
      <c r="EI469" s="19"/>
      <c r="EJ469" s="4"/>
      <c r="EL469" s="4"/>
      <c r="ER469" s="4"/>
      <c r="FE469" s="6"/>
      <c r="FO469" s="19"/>
      <c r="FV469" s="6"/>
      <c r="GF469" s="19"/>
    </row>
    <row r="470" spans="1:188" x14ac:dyDescent="0.2">
      <c r="A470" s="80">
        <v>40951</v>
      </c>
      <c r="C470" s="4">
        <v>1</v>
      </c>
      <c r="D470" s="4">
        <v>1</v>
      </c>
      <c r="E470" s="4">
        <v>1</v>
      </c>
      <c r="F470" s="4">
        <v>1</v>
      </c>
      <c r="J470" s="4">
        <v>1</v>
      </c>
      <c r="V470" s="4">
        <v>1</v>
      </c>
      <c r="Z470" s="4">
        <v>1</v>
      </c>
      <c r="AB470" s="7"/>
      <c r="BT470" s="4"/>
      <c r="BV470" s="4">
        <v>1</v>
      </c>
      <c r="BY470" s="10"/>
      <c r="CJ470" s="7"/>
      <c r="CM470" s="4"/>
      <c r="CO470" s="25">
        <v>1</v>
      </c>
      <c r="CR470" s="10"/>
      <c r="CY470" s="25"/>
      <c r="DB470" s="11"/>
      <c r="DC470" s="4">
        <v>1</v>
      </c>
      <c r="DE470" s="4"/>
      <c r="DG470" s="4"/>
      <c r="DH470" s="4"/>
      <c r="DI470" s="4"/>
      <c r="DJ470" s="4"/>
      <c r="DK470" s="4">
        <v>1</v>
      </c>
      <c r="DL470" s="4"/>
      <c r="DM470" s="4"/>
      <c r="DN470" s="10"/>
      <c r="DO470" s="4"/>
      <c r="DP470" s="4"/>
      <c r="DQ470" s="4"/>
      <c r="DR470" s="4"/>
      <c r="DS470" s="4"/>
      <c r="DT470" s="4"/>
      <c r="DU470" s="10"/>
      <c r="DV470" s="4"/>
      <c r="DW470" s="4"/>
      <c r="DY470" s="4"/>
      <c r="EA470" s="4"/>
      <c r="EB470" s="19"/>
      <c r="ED470" s="11"/>
      <c r="EF470" s="19"/>
      <c r="EH470" s="11"/>
      <c r="EI470" s="19"/>
      <c r="EJ470" s="4"/>
      <c r="EL470" s="4"/>
      <c r="ER470" s="4"/>
      <c r="FE470" s="6"/>
      <c r="FO470" s="19"/>
      <c r="FV470" s="6"/>
      <c r="GF470" s="19"/>
    </row>
    <row r="471" spans="1:188" x14ac:dyDescent="0.2">
      <c r="A471" s="80">
        <v>40958</v>
      </c>
      <c r="C471" s="4">
        <v>1</v>
      </c>
      <c r="D471" s="4">
        <v>1</v>
      </c>
      <c r="E471" s="4">
        <v>1</v>
      </c>
      <c r="F471" s="4">
        <v>1</v>
      </c>
      <c r="J471" s="4">
        <v>1</v>
      </c>
      <c r="T471" s="4">
        <v>1</v>
      </c>
      <c r="V471" s="4">
        <v>1</v>
      </c>
      <c r="Z471" s="4">
        <v>1</v>
      </c>
      <c r="AB471" s="7"/>
      <c r="BO471" s="4">
        <v>1</v>
      </c>
      <c r="BT471" s="4"/>
      <c r="BV471" s="4">
        <v>1</v>
      </c>
      <c r="BY471" s="10"/>
      <c r="CJ471" s="7"/>
      <c r="CM471" s="4"/>
      <c r="CO471" s="25">
        <v>1</v>
      </c>
      <c r="CR471" s="10"/>
      <c r="CY471" s="25"/>
      <c r="DB471" s="11"/>
      <c r="DC471" s="4">
        <v>1</v>
      </c>
      <c r="DE471" s="4"/>
      <c r="DG471" s="4"/>
      <c r="DH471" s="4"/>
      <c r="DI471" s="4"/>
      <c r="DJ471" s="4"/>
      <c r="DK471" s="4"/>
      <c r="DL471" s="4"/>
      <c r="DM471" s="4"/>
      <c r="DN471" s="10"/>
      <c r="DO471" s="4"/>
      <c r="DP471" s="4"/>
      <c r="DQ471" s="4"/>
      <c r="DR471" s="4"/>
      <c r="DS471" s="4"/>
      <c r="DT471" s="4"/>
      <c r="DU471" s="10"/>
      <c r="DV471" s="4"/>
      <c r="DW471" s="4"/>
      <c r="DY471" s="4">
        <v>1</v>
      </c>
      <c r="EA471" s="4"/>
      <c r="EB471" s="19"/>
      <c r="ED471" s="11"/>
      <c r="EF471" s="19"/>
      <c r="EH471" s="11"/>
      <c r="EI471" s="19"/>
      <c r="EJ471" s="4"/>
      <c r="EL471" s="4"/>
      <c r="ER471" s="4"/>
      <c r="FE471" s="6"/>
      <c r="FO471" s="19"/>
      <c r="FV471" s="6"/>
      <c r="GF471" s="19"/>
    </row>
    <row r="472" spans="1:188" x14ac:dyDescent="0.2">
      <c r="A472" s="80">
        <v>40965</v>
      </c>
      <c r="C472" s="4">
        <v>1</v>
      </c>
      <c r="D472" s="4">
        <v>1</v>
      </c>
      <c r="E472" s="4">
        <v>1</v>
      </c>
      <c r="F472" s="4">
        <v>1</v>
      </c>
      <c r="J472" s="4">
        <v>1</v>
      </c>
      <c r="V472" s="4">
        <v>1</v>
      </c>
      <c r="Z472" s="4">
        <v>1</v>
      </c>
      <c r="AB472" s="7"/>
      <c r="AV472" s="4">
        <v>1</v>
      </c>
      <c r="BT472" s="4"/>
      <c r="BV472" s="4">
        <v>1</v>
      </c>
      <c r="BY472" s="10"/>
      <c r="CJ472" s="7"/>
      <c r="CM472" s="4"/>
      <c r="CO472" s="25">
        <v>1</v>
      </c>
      <c r="CR472" s="10"/>
      <c r="CY472" s="25"/>
      <c r="DB472" s="11"/>
      <c r="DC472" s="4">
        <v>1</v>
      </c>
      <c r="DE472" s="4"/>
      <c r="DG472" s="4"/>
      <c r="DH472" s="4"/>
      <c r="DI472" s="4"/>
      <c r="DJ472" s="4"/>
      <c r="DK472" s="4"/>
      <c r="DL472" s="4"/>
      <c r="DM472" s="4"/>
      <c r="DN472" s="10"/>
      <c r="DO472" s="4"/>
      <c r="DP472" s="4"/>
      <c r="DQ472" s="4"/>
      <c r="DR472" s="4"/>
      <c r="DS472" s="4"/>
      <c r="DT472" s="4"/>
      <c r="DU472" s="10"/>
      <c r="DV472" s="4"/>
      <c r="DW472" s="4"/>
      <c r="DY472" s="4">
        <v>1</v>
      </c>
      <c r="EA472" s="4"/>
      <c r="EB472" s="19"/>
      <c r="ED472" s="11"/>
      <c r="EF472" s="19"/>
      <c r="EH472" s="11"/>
      <c r="EI472" s="19"/>
      <c r="EJ472" s="4"/>
      <c r="EL472" s="4"/>
      <c r="ER472" s="4"/>
      <c r="FE472" s="6"/>
      <c r="FO472" s="19"/>
      <c r="FV472" s="6"/>
      <c r="GF472" s="19"/>
    </row>
    <row r="473" spans="1:188" x14ac:dyDescent="0.2">
      <c r="A473" s="80">
        <v>40972</v>
      </c>
      <c r="D473" s="4">
        <v>1</v>
      </c>
      <c r="E473" s="4">
        <v>1</v>
      </c>
      <c r="F473" s="4">
        <v>1</v>
      </c>
      <c r="T473" s="4">
        <v>1</v>
      </c>
      <c r="AB473" s="7"/>
      <c r="AX473" s="4">
        <v>1</v>
      </c>
      <c r="BO473" s="4">
        <v>1</v>
      </c>
      <c r="BT473" s="4"/>
      <c r="BY473" s="10"/>
      <c r="CJ473" s="7"/>
      <c r="CM473" s="4"/>
      <c r="CO473" s="25">
        <v>1</v>
      </c>
      <c r="CR473" s="10"/>
      <c r="CY473" s="25"/>
      <c r="DB473" s="11"/>
      <c r="DC473" s="4">
        <v>1</v>
      </c>
      <c r="DE473" s="4"/>
      <c r="DG473" s="4"/>
      <c r="DH473" s="4"/>
      <c r="DI473" s="4"/>
      <c r="DJ473" s="4"/>
      <c r="DK473" s="4">
        <v>1</v>
      </c>
      <c r="DL473" s="4"/>
      <c r="DM473" s="4"/>
      <c r="DN473" s="10"/>
      <c r="DO473" s="4"/>
      <c r="DP473" s="4"/>
      <c r="DQ473" s="4"/>
      <c r="DR473" s="4"/>
      <c r="DS473" s="4"/>
      <c r="DT473" s="4"/>
      <c r="DU473" s="10"/>
      <c r="DV473" s="4"/>
      <c r="DW473" s="4"/>
      <c r="DY473" s="4"/>
      <c r="EA473" s="4"/>
      <c r="EB473" s="19"/>
      <c r="ED473" s="11"/>
      <c r="EF473" s="19"/>
      <c r="EH473" s="11"/>
      <c r="EI473" s="19"/>
      <c r="EJ473" s="4"/>
      <c r="EL473" s="4"/>
      <c r="ER473" s="4"/>
      <c r="FE473" s="6"/>
      <c r="FO473" s="19"/>
      <c r="FV473" s="6"/>
      <c r="GF473" s="19"/>
    </row>
    <row r="474" spans="1:188" x14ac:dyDescent="0.2">
      <c r="A474" s="80">
        <v>40979</v>
      </c>
      <c r="D474" s="4">
        <v>1</v>
      </c>
      <c r="E474" s="4">
        <v>1</v>
      </c>
      <c r="F474" s="4">
        <v>1</v>
      </c>
      <c r="J474" s="4">
        <v>1</v>
      </c>
      <c r="T474" s="4">
        <v>1</v>
      </c>
      <c r="V474" s="4">
        <v>1</v>
      </c>
      <c r="Z474" s="4">
        <v>1</v>
      </c>
      <c r="AB474" s="7"/>
      <c r="AV474" s="4">
        <v>1</v>
      </c>
      <c r="BO474" s="4">
        <v>1</v>
      </c>
      <c r="BT474" s="4"/>
      <c r="BV474" s="4">
        <v>1</v>
      </c>
      <c r="BY474" s="10"/>
      <c r="CJ474" s="7"/>
      <c r="CM474" s="4"/>
      <c r="CO474" s="25">
        <v>1</v>
      </c>
      <c r="CR474" s="10"/>
      <c r="CY474" s="25"/>
      <c r="DB474" s="11"/>
      <c r="DC474" s="4">
        <v>1</v>
      </c>
      <c r="DE474" s="4"/>
      <c r="DG474" s="4"/>
      <c r="DH474" s="4"/>
      <c r="DI474" s="4"/>
      <c r="DJ474" s="4"/>
      <c r="DK474" s="4">
        <v>1</v>
      </c>
      <c r="DL474" s="4"/>
      <c r="DM474" s="4"/>
      <c r="DN474" s="10"/>
      <c r="DO474" s="4"/>
      <c r="DP474" s="4"/>
      <c r="DQ474" s="4"/>
      <c r="DR474" s="4"/>
      <c r="DS474" s="4"/>
      <c r="DT474" s="4"/>
      <c r="DU474" s="10"/>
      <c r="DV474" s="4"/>
      <c r="DW474" s="4"/>
      <c r="DY474" s="4"/>
      <c r="EA474" s="4"/>
      <c r="EB474" s="19"/>
      <c r="ED474" s="11"/>
      <c r="EF474" s="19"/>
      <c r="EH474" s="11"/>
      <c r="EI474" s="19"/>
      <c r="EJ474" s="4"/>
      <c r="EL474" s="4"/>
      <c r="ER474" s="4"/>
      <c r="FE474" s="6"/>
      <c r="FO474" s="19"/>
      <c r="FV474" s="6"/>
      <c r="GF474" s="19"/>
    </row>
    <row r="475" spans="1:188" x14ac:dyDescent="0.2">
      <c r="A475" s="80">
        <v>40986</v>
      </c>
      <c r="C475" s="4">
        <v>1</v>
      </c>
      <c r="D475" s="4">
        <v>1</v>
      </c>
      <c r="E475" s="4">
        <v>1</v>
      </c>
      <c r="F475" s="4">
        <v>1</v>
      </c>
      <c r="J475" s="4">
        <v>1</v>
      </c>
      <c r="N475" s="4">
        <v>1</v>
      </c>
      <c r="AB475" s="7"/>
      <c r="AX475" s="4">
        <v>1</v>
      </c>
      <c r="BO475" s="4">
        <v>1</v>
      </c>
      <c r="BT475" s="4"/>
      <c r="BY475" s="10"/>
      <c r="CJ475" s="7"/>
      <c r="CM475" s="4"/>
      <c r="CO475" s="25">
        <v>1</v>
      </c>
      <c r="CR475" s="10"/>
      <c r="CY475" s="25"/>
      <c r="DB475" s="11"/>
      <c r="DC475" s="4">
        <v>1</v>
      </c>
      <c r="DE475" s="4"/>
      <c r="DG475" s="4"/>
      <c r="DH475" s="4"/>
      <c r="DI475" s="4"/>
      <c r="DJ475" s="4"/>
      <c r="DK475" s="4"/>
      <c r="DL475" s="4"/>
      <c r="DM475" s="4"/>
      <c r="DN475" s="10"/>
      <c r="DO475" s="4"/>
      <c r="DP475" s="4"/>
      <c r="DQ475" s="4"/>
      <c r="DR475" s="4"/>
      <c r="DS475" s="4"/>
      <c r="DT475" s="4"/>
      <c r="DU475" s="10"/>
      <c r="DV475" s="4"/>
      <c r="DW475" s="4"/>
      <c r="DY475" s="4">
        <v>1</v>
      </c>
      <c r="EA475" s="4"/>
      <c r="EB475" s="19"/>
      <c r="ED475" s="11"/>
      <c r="EF475" s="19"/>
      <c r="EH475" s="11"/>
      <c r="EI475" s="19"/>
      <c r="EJ475" s="4"/>
      <c r="EL475" s="4"/>
      <c r="ER475" s="4"/>
      <c r="FE475" s="6"/>
      <c r="FO475" s="19"/>
      <c r="FV475" s="6"/>
      <c r="GF475" s="19"/>
    </row>
    <row r="476" spans="1:188" x14ac:dyDescent="0.2">
      <c r="A476" s="80">
        <v>40993</v>
      </c>
      <c r="C476" s="4">
        <v>1</v>
      </c>
      <c r="D476" s="4">
        <v>1</v>
      </c>
      <c r="E476" s="4">
        <v>1</v>
      </c>
      <c r="F476" s="4">
        <v>1</v>
      </c>
      <c r="J476" s="4">
        <v>1</v>
      </c>
      <c r="Z476" s="4">
        <v>1</v>
      </c>
      <c r="AB476" s="7"/>
      <c r="AV476" s="4">
        <v>1</v>
      </c>
      <c r="BT476" s="4"/>
      <c r="BV476" s="4">
        <v>1</v>
      </c>
      <c r="BY476" s="10"/>
      <c r="CJ476" s="7"/>
      <c r="CM476" s="4"/>
      <c r="CO476" s="25">
        <v>1</v>
      </c>
      <c r="CR476" s="10"/>
      <c r="CY476" s="25"/>
      <c r="DB476" s="11"/>
      <c r="DC476" s="4">
        <v>1</v>
      </c>
      <c r="DE476" s="4"/>
      <c r="DG476" s="4"/>
      <c r="DH476" s="4"/>
      <c r="DI476" s="4"/>
      <c r="DJ476" s="4"/>
      <c r="DK476" s="4">
        <v>1</v>
      </c>
      <c r="DL476" s="4"/>
      <c r="DM476" s="4"/>
      <c r="DN476" s="10"/>
      <c r="DO476" s="4"/>
      <c r="DP476" s="4"/>
      <c r="DQ476" s="4"/>
      <c r="DR476" s="4"/>
      <c r="DS476" s="4"/>
      <c r="DT476" s="4"/>
      <c r="DU476" s="10"/>
      <c r="DV476" s="4"/>
      <c r="DW476" s="4"/>
      <c r="DY476" s="4"/>
      <c r="EA476" s="4"/>
      <c r="EB476" s="19"/>
      <c r="ED476" s="11"/>
      <c r="EF476" s="19"/>
      <c r="EH476" s="11"/>
      <c r="EI476" s="19"/>
      <c r="EJ476" s="4"/>
      <c r="EL476" s="4"/>
      <c r="ER476" s="4"/>
      <c r="FE476" s="6"/>
      <c r="FO476" s="19"/>
      <c r="FV476" s="6"/>
      <c r="GF476" s="19"/>
    </row>
    <row r="477" spans="1:188" x14ac:dyDescent="0.2">
      <c r="A477" s="80">
        <v>41000</v>
      </c>
      <c r="C477" s="4">
        <v>1</v>
      </c>
      <c r="D477" s="4">
        <v>1</v>
      </c>
      <c r="E477" s="4">
        <v>1</v>
      </c>
      <c r="F477" s="4">
        <v>1</v>
      </c>
      <c r="J477" s="4">
        <v>1</v>
      </c>
      <c r="V477" s="4">
        <v>1</v>
      </c>
      <c r="Z477" s="4">
        <v>1</v>
      </c>
      <c r="AB477" s="7"/>
      <c r="BO477" s="4">
        <v>1</v>
      </c>
      <c r="BT477" s="4"/>
      <c r="BV477" s="4">
        <v>1</v>
      </c>
      <c r="BY477" s="10"/>
      <c r="CJ477" s="7"/>
      <c r="CM477" s="4"/>
      <c r="CO477" s="25">
        <v>1</v>
      </c>
      <c r="CR477" s="10"/>
      <c r="CY477" s="25"/>
      <c r="DB477" s="11"/>
      <c r="DC477" s="4">
        <v>1</v>
      </c>
      <c r="DE477" s="4"/>
      <c r="DG477" s="4"/>
      <c r="DH477" s="4"/>
      <c r="DI477" s="4"/>
      <c r="DJ477" s="4"/>
      <c r="DK477" s="4"/>
      <c r="DL477" s="4"/>
      <c r="DM477" s="4"/>
      <c r="DN477" s="10"/>
      <c r="DO477" s="4"/>
      <c r="DP477" s="4"/>
      <c r="DQ477" s="4"/>
      <c r="DR477" s="4"/>
      <c r="DS477" s="4"/>
      <c r="DT477" s="4"/>
      <c r="DU477" s="10"/>
      <c r="DV477" s="4"/>
      <c r="DW477" s="4"/>
      <c r="DY477" s="4">
        <v>1</v>
      </c>
      <c r="EA477" s="4"/>
      <c r="EB477" s="19"/>
      <c r="ED477" s="11"/>
      <c r="EF477" s="19"/>
      <c r="EH477" s="11"/>
      <c r="EI477" s="19"/>
      <c r="EJ477" s="4"/>
      <c r="EL477" s="4"/>
      <c r="ER477" s="4"/>
      <c r="FE477" s="6"/>
      <c r="FO477" s="19"/>
      <c r="FV477" s="6"/>
      <c r="GF477" s="19"/>
    </row>
    <row r="478" spans="1:188" x14ac:dyDescent="0.2">
      <c r="A478" s="80">
        <v>41007</v>
      </c>
      <c r="C478" s="4">
        <v>1</v>
      </c>
      <c r="D478" s="4">
        <v>1</v>
      </c>
      <c r="E478" s="4">
        <v>1</v>
      </c>
      <c r="F478" s="4">
        <v>1</v>
      </c>
      <c r="J478" s="4">
        <v>1</v>
      </c>
      <c r="R478" s="4">
        <v>1</v>
      </c>
      <c r="AB478" s="7"/>
      <c r="AC478" s="4">
        <v>1</v>
      </c>
      <c r="BO478" s="4">
        <v>1</v>
      </c>
      <c r="BT478" s="4"/>
      <c r="BY478" s="10"/>
      <c r="CJ478" s="7"/>
      <c r="CM478" s="4"/>
      <c r="CO478" s="25"/>
      <c r="CR478" s="10"/>
      <c r="CY478" s="25">
        <v>1</v>
      </c>
      <c r="DB478" s="11"/>
      <c r="DC478" s="4">
        <v>1</v>
      </c>
      <c r="DE478" s="4"/>
      <c r="DG478" s="4"/>
      <c r="DH478" s="4"/>
      <c r="DI478" s="4"/>
      <c r="DJ478" s="4"/>
      <c r="DK478" s="4">
        <v>1</v>
      </c>
      <c r="DL478" s="4"/>
      <c r="DM478" s="4"/>
      <c r="DN478" s="10"/>
      <c r="DO478" s="4"/>
      <c r="DP478" s="4"/>
      <c r="DQ478" s="4"/>
      <c r="DR478" s="4"/>
      <c r="DS478" s="4"/>
      <c r="DT478" s="4"/>
      <c r="DU478" s="10"/>
      <c r="DV478" s="4"/>
      <c r="DW478" s="4"/>
      <c r="DY478" s="4"/>
      <c r="EA478" s="4"/>
      <c r="EB478" s="19"/>
      <c r="ED478" s="11"/>
      <c r="EF478" s="19"/>
      <c r="EH478" s="11"/>
      <c r="EI478" s="19"/>
      <c r="EJ478" s="4"/>
      <c r="EL478" s="4"/>
      <c r="ER478" s="4"/>
      <c r="FE478" s="6"/>
      <c r="FO478" s="19"/>
      <c r="FV478" s="6"/>
      <c r="GF478" s="19"/>
    </row>
    <row r="479" spans="1:188" x14ac:dyDescent="0.2">
      <c r="A479" s="80">
        <v>41014</v>
      </c>
      <c r="D479" s="4">
        <v>1</v>
      </c>
      <c r="E479" s="4">
        <v>1</v>
      </c>
      <c r="F479" s="4">
        <v>1</v>
      </c>
      <c r="J479" s="4">
        <v>1</v>
      </c>
      <c r="V479" s="4">
        <v>1</v>
      </c>
      <c r="AB479" s="7"/>
      <c r="BO479" s="4">
        <v>1</v>
      </c>
      <c r="BT479" s="4"/>
      <c r="BY479" s="10"/>
      <c r="CF479" s="4">
        <v>1</v>
      </c>
      <c r="CJ479" s="7"/>
      <c r="CM479" s="4"/>
      <c r="CO479" s="25">
        <v>1</v>
      </c>
      <c r="CR479" s="10"/>
      <c r="CY479" s="25"/>
      <c r="DB479" s="11"/>
      <c r="DC479" s="4">
        <v>1</v>
      </c>
      <c r="DE479" s="4"/>
      <c r="DG479" s="4"/>
      <c r="DH479" s="4"/>
      <c r="DI479" s="4"/>
      <c r="DJ479" s="4"/>
      <c r="DK479" s="4"/>
      <c r="DL479" s="4"/>
      <c r="DM479" s="4"/>
      <c r="DN479" s="10"/>
      <c r="DO479" s="4"/>
      <c r="DP479" s="4"/>
      <c r="DQ479" s="4"/>
      <c r="DR479" s="4"/>
      <c r="DS479" s="4"/>
      <c r="DT479" s="4"/>
      <c r="DU479" s="10"/>
      <c r="DV479" s="4"/>
      <c r="DW479" s="4"/>
      <c r="DY479" s="4">
        <v>1</v>
      </c>
      <c r="EA479" s="4"/>
      <c r="EB479" s="19"/>
      <c r="ED479" s="11"/>
      <c r="EF479" s="19"/>
      <c r="EH479" s="11"/>
      <c r="EI479" s="19"/>
      <c r="EJ479" s="4"/>
      <c r="EL479" s="4"/>
      <c r="ER479" s="4"/>
      <c r="FE479" s="6"/>
      <c r="FO479" s="19"/>
      <c r="FV479" s="6"/>
      <c r="GF479" s="19"/>
    </row>
    <row r="480" spans="1:188" x14ac:dyDescent="0.2">
      <c r="A480" s="80">
        <v>41021</v>
      </c>
      <c r="C480" s="4">
        <v>1</v>
      </c>
      <c r="D480" s="4">
        <v>1</v>
      </c>
      <c r="E480" s="4">
        <v>1</v>
      </c>
      <c r="J480" s="4">
        <v>1</v>
      </c>
      <c r="P480" s="4">
        <v>0.9</v>
      </c>
      <c r="Z480" s="4">
        <v>1</v>
      </c>
      <c r="AB480" s="7"/>
      <c r="AV480" s="4">
        <v>1</v>
      </c>
      <c r="BT480" s="4"/>
      <c r="BY480" s="10"/>
      <c r="CF480" s="4">
        <v>1</v>
      </c>
      <c r="CJ480" s="7"/>
      <c r="CM480" s="4"/>
      <c r="CO480" s="25">
        <v>1</v>
      </c>
      <c r="CR480" s="10"/>
      <c r="CY480" s="25"/>
      <c r="DB480" s="11"/>
      <c r="DC480" s="4">
        <v>1</v>
      </c>
      <c r="DE480" s="4"/>
      <c r="DG480" s="4"/>
      <c r="DH480" s="4"/>
      <c r="DI480" s="4"/>
      <c r="DJ480" s="4"/>
      <c r="DK480" s="4">
        <v>1</v>
      </c>
      <c r="DL480" s="4"/>
      <c r="DM480" s="4"/>
      <c r="DN480" s="10"/>
      <c r="DO480" s="4"/>
      <c r="DP480" s="4"/>
      <c r="DQ480" s="4"/>
      <c r="DR480" s="4"/>
      <c r="DS480" s="4"/>
      <c r="DT480" s="4"/>
      <c r="DU480" s="10"/>
      <c r="DV480" s="4"/>
      <c r="DW480" s="4"/>
      <c r="DY480" s="4"/>
      <c r="EA480" s="4"/>
      <c r="EB480" s="19"/>
      <c r="ED480" s="11"/>
      <c r="EF480" s="19"/>
      <c r="EH480" s="11"/>
      <c r="EI480" s="19"/>
      <c r="EJ480" s="4"/>
      <c r="EL480" s="4"/>
      <c r="ER480" s="4"/>
      <c r="FE480" s="6"/>
      <c r="FO480" s="19"/>
      <c r="FV480" s="6"/>
      <c r="GF480" s="19"/>
    </row>
    <row r="481" spans="1:188" x14ac:dyDescent="0.2">
      <c r="A481" s="80">
        <v>41028</v>
      </c>
      <c r="C481" s="4">
        <v>1</v>
      </c>
      <c r="D481" s="4">
        <v>1</v>
      </c>
      <c r="E481" s="4">
        <v>1</v>
      </c>
      <c r="F481" s="4">
        <v>1</v>
      </c>
      <c r="V481" s="4">
        <v>1</v>
      </c>
      <c r="Z481" s="4">
        <v>1</v>
      </c>
      <c r="AB481" s="7"/>
      <c r="AC481" s="4">
        <v>1</v>
      </c>
      <c r="BT481" s="4"/>
      <c r="BY481" s="10"/>
      <c r="CF481" s="4">
        <v>1</v>
      </c>
      <c r="CJ481" s="7"/>
      <c r="CM481" s="4"/>
      <c r="CO481" s="25">
        <v>1</v>
      </c>
      <c r="CR481" s="10"/>
      <c r="CY481" s="25"/>
      <c r="DB481" s="11"/>
      <c r="DC481" s="4">
        <v>1</v>
      </c>
      <c r="DE481" s="4"/>
      <c r="DG481" s="4"/>
      <c r="DH481" s="4"/>
      <c r="DI481" s="4"/>
      <c r="DJ481" s="4"/>
      <c r="DK481" s="4"/>
      <c r="DL481" s="4"/>
      <c r="DM481" s="4"/>
      <c r="DN481" s="10"/>
      <c r="DO481" s="4"/>
      <c r="DP481" s="4"/>
      <c r="DQ481" s="4"/>
      <c r="DR481" s="4"/>
      <c r="DS481" s="4"/>
      <c r="DT481" s="4"/>
      <c r="DU481" s="10"/>
      <c r="DV481" s="4"/>
      <c r="DW481" s="4"/>
      <c r="DY481" s="4">
        <v>1</v>
      </c>
      <c r="EA481" s="4"/>
      <c r="EB481" s="19"/>
      <c r="ED481" s="11"/>
      <c r="EF481" s="19"/>
      <c r="EH481" s="11"/>
      <c r="EI481" s="19"/>
      <c r="EJ481" s="4"/>
      <c r="EL481" s="4"/>
      <c r="ER481" s="4"/>
      <c r="FE481" s="6"/>
      <c r="FO481" s="19"/>
      <c r="FV481" s="6"/>
      <c r="GF481" s="19"/>
    </row>
    <row r="482" spans="1:188" x14ac:dyDescent="0.2">
      <c r="A482" s="80">
        <v>41035</v>
      </c>
      <c r="C482" s="4">
        <v>1</v>
      </c>
      <c r="D482" s="4">
        <v>1</v>
      </c>
      <c r="E482" s="4">
        <v>1</v>
      </c>
      <c r="F482" s="4">
        <v>1</v>
      </c>
      <c r="J482" s="4">
        <v>1</v>
      </c>
      <c r="M482" s="4">
        <v>1</v>
      </c>
      <c r="V482" s="4">
        <v>1</v>
      </c>
      <c r="AB482" s="7"/>
      <c r="AY482" s="4">
        <v>1</v>
      </c>
      <c r="BT482" s="4"/>
      <c r="BY482" s="10"/>
      <c r="CF482" s="4">
        <v>1</v>
      </c>
      <c r="CJ482" s="7"/>
      <c r="CM482" s="4"/>
      <c r="CO482" s="25">
        <v>1</v>
      </c>
      <c r="CR482" s="10"/>
      <c r="CY482" s="25"/>
      <c r="DB482" s="11"/>
      <c r="DC482" s="4">
        <v>1</v>
      </c>
      <c r="DE482" s="4"/>
      <c r="DG482" s="4"/>
      <c r="DH482" s="4"/>
      <c r="DI482" s="4"/>
      <c r="DJ482" s="4"/>
      <c r="DK482" s="4">
        <v>1</v>
      </c>
      <c r="DL482" s="4"/>
      <c r="DM482" s="4"/>
      <c r="DN482" s="10"/>
      <c r="DO482" s="4"/>
      <c r="DP482" s="4"/>
      <c r="DQ482" s="4"/>
      <c r="DR482" s="4"/>
      <c r="DS482" s="4"/>
      <c r="DT482" s="4"/>
      <c r="DU482" s="10"/>
      <c r="DV482" s="4"/>
      <c r="DW482" s="4"/>
      <c r="DY482" s="4"/>
      <c r="EA482" s="4"/>
      <c r="EB482" s="19"/>
      <c r="ED482" s="11"/>
      <c r="EF482" s="19"/>
      <c r="EH482" s="11"/>
      <c r="EI482" s="19"/>
      <c r="EJ482" s="4"/>
      <c r="EL482" s="4"/>
      <c r="ER482" s="4"/>
      <c r="FE482" s="6"/>
      <c r="FO482" s="19"/>
      <c r="FV482" s="6"/>
      <c r="GF482" s="19"/>
    </row>
    <row r="483" spans="1:188" x14ac:dyDescent="0.2">
      <c r="A483" s="80">
        <v>41042</v>
      </c>
      <c r="C483" s="4">
        <v>1</v>
      </c>
      <c r="D483" s="4">
        <v>1</v>
      </c>
      <c r="E483" s="4">
        <v>1</v>
      </c>
      <c r="J483" s="4">
        <v>1</v>
      </c>
      <c r="R483" s="4">
        <v>1</v>
      </c>
      <c r="V483" s="4">
        <v>1</v>
      </c>
      <c r="Z483" s="4">
        <v>1</v>
      </c>
      <c r="AB483" s="7"/>
      <c r="AY483" s="4">
        <v>1</v>
      </c>
      <c r="BO483" s="4">
        <v>1</v>
      </c>
      <c r="BT483" s="4"/>
      <c r="BY483" s="10"/>
      <c r="CJ483" s="7"/>
      <c r="CM483" s="4"/>
      <c r="CO483" s="25">
        <v>1</v>
      </c>
      <c r="CR483" s="10"/>
      <c r="CY483" s="25"/>
      <c r="DB483" s="11"/>
      <c r="DC483" s="4">
        <v>1</v>
      </c>
      <c r="DE483" s="4"/>
      <c r="DG483" s="4"/>
      <c r="DH483" s="4"/>
      <c r="DI483" s="4"/>
      <c r="DJ483" s="4"/>
      <c r="DK483" s="4"/>
      <c r="DL483" s="4"/>
      <c r="DM483" s="4"/>
      <c r="DN483" s="10"/>
      <c r="DO483" s="4"/>
      <c r="DP483" s="4"/>
      <c r="DQ483" s="4"/>
      <c r="DR483" s="4"/>
      <c r="DS483" s="4"/>
      <c r="DT483" s="4"/>
      <c r="DU483" s="10"/>
      <c r="DV483" s="4"/>
      <c r="DW483" s="4"/>
      <c r="DY483" s="4">
        <v>1</v>
      </c>
      <c r="EA483" s="4"/>
      <c r="EB483" s="19"/>
      <c r="ED483" s="11"/>
      <c r="EF483" s="19"/>
      <c r="EH483" s="11"/>
      <c r="EI483" s="19"/>
      <c r="EJ483" s="4"/>
      <c r="EL483" s="4"/>
      <c r="ER483" s="4"/>
      <c r="FE483" s="6"/>
      <c r="FO483" s="19"/>
      <c r="FV483" s="6"/>
      <c r="GF483" s="19"/>
    </row>
    <row r="484" spans="1:188" x14ac:dyDescent="0.2">
      <c r="A484" s="80">
        <v>41049</v>
      </c>
      <c r="C484" s="4">
        <v>1</v>
      </c>
      <c r="D484" s="4">
        <v>1</v>
      </c>
      <c r="E484" s="4">
        <v>1</v>
      </c>
      <c r="F484" s="4">
        <v>1</v>
      </c>
      <c r="J484" s="4">
        <v>1</v>
      </c>
      <c r="AB484" s="7"/>
      <c r="AY484" s="4">
        <v>1</v>
      </c>
      <c r="BT484" s="4"/>
      <c r="BY484" s="10"/>
      <c r="CF484" s="4">
        <v>1</v>
      </c>
      <c r="CJ484" s="7"/>
      <c r="CM484" s="4"/>
      <c r="CO484" s="25">
        <v>1</v>
      </c>
      <c r="CR484" s="10"/>
      <c r="CY484" s="25"/>
      <c r="DB484" s="11"/>
      <c r="DC484" s="4">
        <v>1</v>
      </c>
      <c r="DE484" s="4"/>
      <c r="DG484" s="4"/>
      <c r="DH484" s="4"/>
      <c r="DI484" s="4"/>
      <c r="DJ484" s="4"/>
      <c r="DK484" s="4">
        <v>1</v>
      </c>
      <c r="DL484" s="4"/>
      <c r="DM484" s="4"/>
      <c r="DN484" s="10"/>
      <c r="DO484" s="4"/>
      <c r="DP484" s="4"/>
      <c r="DQ484" s="4"/>
      <c r="DR484" s="4"/>
      <c r="DS484" s="4"/>
      <c r="DT484" s="4"/>
      <c r="DU484" s="10"/>
      <c r="DV484" s="4"/>
      <c r="DW484" s="4"/>
      <c r="DY484" s="4"/>
      <c r="EA484" s="4"/>
      <c r="EB484" s="19"/>
      <c r="ED484" s="11"/>
      <c r="EF484" s="19"/>
      <c r="EH484" s="11"/>
      <c r="EI484" s="19"/>
      <c r="EJ484" s="4"/>
      <c r="EL484" s="4"/>
      <c r="ER484" s="4"/>
      <c r="FE484" s="6"/>
      <c r="FO484" s="19"/>
      <c r="FV484" s="6"/>
      <c r="GF484" s="19"/>
    </row>
    <row r="485" spans="1:188" x14ac:dyDescent="0.2">
      <c r="A485" s="80">
        <v>41056</v>
      </c>
      <c r="C485" s="4">
        <v>1</v>
      </c>
      <c r="D485" s="4">
        <v>1</v>
      </c>
      <c r="E485" s="4">
        <v>1</v>
      </c>
      <c r="J485" s="4">
        <v>1</v>
      </c>
      <c r="Z485" s="4">
        <v>1</v>
      </c>
      <c r="AB485" s="7"/>
      <c r="AY485" s="4">
        <v>1</v>
      </c>
      <c r="BO485" s="4">
        <v>1</v>
      </c>
      <c r="BT485" s="4"/>
      <c r="BY485" s="10"/>
      <c r="CJ485" s="7"/>
      <c r="CM485" s="4"/>
      <c r="CO485" s="25">
        <v>1</v>
      </c>
      <c r="CR485" s="10"/>
      <c r="CY485" s="25"/>
      <c r="DB485" s="11"/>
      <c r="DC485" s="4">
        <v>1</v>
      </c>
      <c r="DE485" s="4"/>
      <c r="DG485" s="4"/>
      <c r="DH485" s="4"/>
      <c r="DI485" s="4"/>
      <c r="DJ485" s="4"/>
      <c r="DK485" s="4"/>
      <c r="DL485" s="4"/>
      <c r="DM485" s="4"/>
      <c r="DN485" s="10"/>
      <c r="DO485" s="4"/>
      <c r="DP485" s="4"/>
      <c r="DQ485" s="4"/>
      <c r="DR485" s="4"/>
      <c r="DS485" s="4"/>
      <c r="DT485" s="4"/>
      <c r="DU485" s="10"/>
      <c r="DV485" s="4"/>
      <c r="DW485" s="4"/>
      <c r="DY485" s="4">
        <v>1</v>
      </c>
      <c r="EA485" s="4"/>
      <c r="EB485" s="19"/>
      <c r="ED485" s="11"/>
      <c r="EF485" s="19"/>
      <c r="EH485" s="11"/>
      <c r="EI485" s="19"/>
      <c r="EJ485" s="4"/>
      <c r="EL485" s="4"/>
      <c r="ER485" s="4"/>
      <c r="FE485" s="6"/>
      <c r="FO485" s="19"/>
      <c r="FV485" s="6"/>
      <c r="GF485" s="19"/>
    </row>
    <row r="486" spans="1:188" x14ac:dyDescent="0.2">
      <c r="A486" s="80">
        <v>41063</v>
      </c>
      <c r="C486" s="4">
        <v>1</v>
      </c>
      <c r="D486" s="4">
        <v>1</v>
      </c>
      <c r="E486" s="4">
        <v>1</v>
      </c>
      <c r="F486" s="4">
        <v>1</v>
      </c>
      <c r="J486" s="4">
        <v>1</v>
      </c>
      <c r="T486" s="4">
        <v>1</v>
      </c>
      <c r="Z486" s="4">
        <v>1</v>
      </c>
      <c r="AB486" s="7"/>
      <c r="AY486" s="4">
        <v>1</v>
      </c>
      <c r="BO486" s="4">
        <v>1</v>
      </c>
      <c r="BT486" s="4"/>
      <c r="BY486" s="10"/>
      <c r="CJ486" s="7"/>
      <c r="CM486" s="4"/>
      <c r="CO486" s="25">
        <v>1</v>
      </c>
      <c r="CR486" s="10"/>
      <c r="CY486" s="25"/>
      <c r="DB486" s="11"/>
      <c r="DC486" s="4">
        <v>1</v>
      </c>
      <c r="DE486" s="4"/>
      <c r="DG486" s="4"/>
      <c r="DH486" s="4"/>
      <c r="DI486" s="4"/>
      <c r="DJ486" s="4"/>
      <c r="DK486" s="4">
        <v>1</v>
      </c>
      <c r="DL486" s="4"/>
      <c r="DM486" s="4"/>
      <c r="DN486" s="10"/>
      <c r="DO486" s="4"/>
      <c r="DP486" s="4"/>
      <c r="DQ486" s="4"/>
      <c r="DR486" s="4"/>
      <c r="DS486" s="4"/>
      <c r="DT486" s="4"/>
      <c r="DU486" s="10"/>
      <c r="DV486" s="4"/>
      <c r="DW486" s="4"/>
      <c r="DY486" s="4"/>
      <c r="EA486" s="4"/>
      <c r="EB486" s="19"/>
      <c r="ED486" s="11"/>
      <c r="EF486" s="19"/>
      <c r="EH486" s="11"/>
      <c r="EI486" s="19"/>
      <c r="EJ486" s="4"/>
      <c r="EL486" s="4"/>
      <c r="ER486" s="4"/>
      <c r="FE486" s="6"/>
      <c r="FO486" s="19"/>
      <c r="FV486" s="6"/>
      <c r="GF486" s="19"/>
    </row>
    <row r="487" spans="1:188" x14ac:dyDescent="0.2">
      <c r="A487" s="80">
        <v>41070</v>
      </c>
      <c r="E487" s="4">
        <v>1</v>
      </c>
      <c r="F487" s="4">
        <v>1</v>
      </c>
      <c r="J487" s="4">
        <v>1</v>
      </c>
      <c r="Z487" s="4">
        <v>1</v>
      </c>
      <c r="AB487" s="7"/>
      <c r="AX487" s="4">
        <v>1</v>
      </c>
      <c r="AY487" s="4">
        <v>1</v>
      </c>
      <c r="BT487" s="4"/>
      <c r="BY487" s="10"/>
      <c r="CJ487" s="7"/>
      <c r="CM487" s="4"/>
      <c r="CO487" s="25">
        <v>1</v>
      </c>
      <c r="CR487" s="10"/>
      <c r="CY487" s="25"/>
      <c r="DB487" s="11"/>
      <c r="DC487" s="4">
        <v>1</v>
      </c>
      <c r="DE487" s="4"/>
      <c r="DG487" s="4"/>
      <c r="DH487" s="4"/>
      <c r="DI487" s="4"/>
      <c r="DJ487" s="4"/>
      <c r="DK487" s="4"/>
      <c r="DL487" s="4"/>
      <c r="DM487" s="4"/>
      <c r="DN487" s="10"/>
      <c r="DO487" s="4"/>
      <c r="DP487" s="4"/>
      <c r="DQ487" s="4"/>
      <c r="DR487" s="4"/>
      <c r="DS487" s="4"/>
      <c r="DT487" s="4"/>
      <c r="DU487" s="10"/>
      <c r="DV487" s="4"/>
      <c r="DW487" s="4"/>
      <c r="DY487" s="4">
        <v>1</v>
      </c>
      <c r="EA487" s="4"/>
      <c r="EB487" s="19"/>
      <c r="ED487" s="11"/>
      <c r="EF487" s="19"/>
      <c r="EH487" s="11"/>
      <c r="EI487" s="19"/>
      <c r="EJ487" s="4"/>
      <c r="EL487" s="4"/>
      <c r="ER487" s="4"/>
      <c r="FE487" s="6"/>
      <c r="FO487" s="19"/>
      <c r="FV487" s="6"/>
      <c r="GF487" s="19"/>
    </row>
    <row r="488" spans="1:188" x14ac:dyDescent="0.2">
      <c r="A488" s="80">
        <v>41077</v>
      </c>
      <c r="C488" s="4">
        <v>1</v>
      </c>
      <c r="D488" s="4">
        <v>1</v>
      </c>
      <c r="E488" s="4">
        <v>1</v>
      </c>
      <c r="F488" s="4">
        <v>1</v>
      </c>
      <c r="J488" s="4">
        <v>1</v>
      </c>
      <c r="U488" s="4">
        <v>1</v>
      </c>
      <c r="Z488" s="4">
        <v>1</v>
      </c>
      <c r="AB488" s="7"/>
      <c r="AY488" s="4">
        <v>1</v>
      </c>
      <c r="BO488" s="4">
        <v>1</v>
      </c>
      <c r="BT488" s="4"/>
      <c r="BY488" s="10"/>
      <c r="CJ488" s="7"/>
      <c r="CM488" s="4"/>
      <c r="CO488" s="25">
        <v>1</v>
      </c>
      <c r="CR488" s="10"/>
      <c r="CY488" s="25"/>
      <c r="DB488" s="11"/>
      <c r="DC488" s="4">
        <v>1</v>
      </c>
      <c r="DE488" s="4"/>
      <c r="DG488" s="4"/>
      <c r="DH488" s="4"/>
      <c r="DI488" s="4"/>
      <c r="DJ488" s="4"/>
      <c r="DK488" s="4">
        <v>1</v>
      </c>
      <c r="DL488" s="4"/>
      <c r="DM488" s="4"/>
      <c r="DN488" s="10"/>
      <c r="DO488" s="4"/>
      <c r="DP488" s="4"/>
      <c r="DQ488" s="4"/>
      <c r="DR488" s="4"/>
      <c r="DS488" s="4"/>
      <c r="DT488" s="4"/>
      <c r="DU488" s="10"/>
      <c r="DV488" s="4"/>
      <c r="DW488" s="4"/>
      <c r="DY488" s="4"/>
      <c r="EA488" s="4"/>
      <c r="EB488" s="19"/>
      <c r="ED488" s="11"/>
      <c r="EF488" s="19"/>
      <c r="EH488" s="11"/>
      <c r="EI488" s="19"/>
      <c r="EJ488" s="4"/>
      <c r="EL488" s="4"/>
      <c r="ER488" s="4"/>
      <c r="FE488" s="6"/>
      <c r="FO488" s="19"/>
      <c r="FV488" s="6"/>
      <c r="GF488" s="19"/>
    </row>
    <row r="489" spans="1:188" x14ac:dyDescent="0.2">
      <c r="A489" s="80">
        <v>41084</v>
      </c>
      <c r="C489" s="4">
        <v>1</v>
      </c>
      <c r="D489" s="4">
        <v>1</v>
      </c>
      <c r="E489" s="4">
        <v>1</v>
      </c>
      <c r="J489" s="4">
        <v>1</v>
      </c>
      <c r="AB489" s="7"/>
      <c r="AY489" s="4">
        <v>1</v>
      </c>
      <c r="BP489" s="4">
        <v>1</v>
      </c>
      <c r="BT489" s="4"/>
      <c r="BY489" s="10"/>
      <c r="CF489" s="4">
        <v>1</v>
      </c>
      <c r="CJ489" s="7"/>
      <c r="CM489" s="4"/>
      <c r="CO489" s="25">
        <v>1</v>
      </c>
      <c r="CR489" s="10"/>
      <c r="CY489" s="25"/>
      <c r="DB489" s="11"/>
      <c r="DE489" s="4"/>
      <c r="DG489" s="4"/>
      <c r="DH489" s="4"/>
      <c r="DI489" s="4"/>
      <c r="DJ489" s="4"/>
      <c r="DK489" s="4"/>
      <c r="DL489" s="4"/>
      <c r="DM489" s="4"/>
      <c r="DN489" s="10"/>
      <c r="DO489" s="4"/>
      <c r="DP489" s="4"/>
      <c r="DQ489" s="4"/>
      <c r="DR489" s="4"/>
      <c r="DS489" s="4"/>
      <c r="DT489" s="4"/>
      <c r="DU489" s="10"/>
      <c r="DV489" s="4"/>
      <c r="DW489" s="4"/>
      <c r="DY489" s="4">
        <v>1</v>
      </c>
      <c r="EA489" s="4"/>
      <c r="EB489" s="19"/>
      <c r="ED489" s="11"/>
      <c r="EF489" s="19"/>
      <c r="EH489" s="11"/>
      <c r="EI489" s="19"/>
      <c r="EJ489" s="4"/>
      <c r="EL489" s="4"/>
      <c r="ER489" s="4"/>
      <c r="FE489" s="6"/>
      <c r="FO489" s="19"/>
      <c r="FV489" s="6"/>
      <c r="GF489" s="19"/>
    </row>
    <row r="490" spans="1:188" x14ac:dyDescent="0.2">
      <c r="A490" s="80">
        <v>41091</v>
      </c>
      <c r="C490" s="4">
        <v>1</v>
      </c>
      <c r="D490" s="4">
        <v>1</v>
      </c>
      <c r="E490" s="4">
        <v>1</v>
      </c>
      <c r="F490" s="4">
        <v>1</v>
      </c>
      <c r="J490" s="4">
        <v>1</v>
      </c>
      <c r="M490" s="4">
        <v>1</v>
      </c>
      <c r="Z490" s="4">
        <v>1</v>
      </c>
      <c r="AB490" s="7"/>
      <c r="AX490" s="4">
        <v>1</v>
      </c>
      <c r="AY490" s="4">
        <v>1</v>
      </c>
      <c r="BT490" s="4"/>
      <c r="BY490" s="10"/>
      <c r="CJ490" s="7"/>
      <c r="CM490" s="4"/>
      <c r="CO490" s="25">
        <v>1</v>
      </c>
      <c r="CR490" s="10"/>
      <c r="CY490" s="25"/>
      <c r="DB490" s="11"/>
      <c r="DC490" s="4">
        <v>1</v>
      </c>
      <c r="DE490" s="4"/>
      <c r="DG490" s="4"/>
      <c r="DH490" s="4"/>
      <c r="DI490" s="4"/>
      <c r="DJ490" s="4"/>
      <c r="DK490" s="4"/>
      <c r="DL490" s="4"/>
      <c r="DM490" s="4"/>
      <c r="DN490" s="10"/>
      <c r="DO490" s="4"/>
      <c r="DP490" s="4"/>
      <c r="DQ490" s="4"/>
      <c r="DR490" s="4"/>
      <c r="DS490" s="4"/>
      <c r="DT490" s="4"/>
      <c r="DU490" s="10"/>
      <c r="DV490" s="4"/>
      <c r="DW490" s="4"/>
      <c r="DY490" s="4"/>
      <c r="EA490" s="4"/>
      <c r="EB490" s="19"/>
      <c r="ED490" s="11"/>
      <c r="EF490" s="19"/>
      <c r="EH490" s="11"/>
      <c r="EI490" s="19"/>
      <c r="EJ490" s="4"/>
      <c r="EL490" s="4"/>
      <c r="ER490" s="4"/>
      <c r="FE490" s="6"/>
      <c r="FO490" s="19"/>
      <c r="FV490" s="6"/>
      <c r="GF490" s="19"/>
    </row>
    <row r="491" spans="1:188" x14ac:dyDescent="0.2">
      <c r="A491" s="80">
        <v>41098</v>
      </c>
      <c r="C491" s="4">
        <v>1</v>
      </c>
      <c r="D491" s="4">
        <v>1</v>
      </c>
      <c r="E491" s="4">
        <v>1</v>
      </c>
      <c r="F491" s="4">
        <v>1</v>
      </c>
      <c r="J491" s="4">
        <v>1</v>
      </c>
      <c r="Z491" s="4">
        <v>1</v>
      </c>
      <c r="AB491" s="7"/>
      <c r="AY491" s="4">
        <v>1</v>
      </c>
      <c r="BG491" s="4">
        <v>1</v>
      </c>
      <c r="BT491" s="4"/>
      <c r="BY491" s="10"/>
      <c r="CJ491" s="7"/>
      <c r="CM491" s="4"/>
      <c r="CO491" s="25">
        <v>1</v>
      </c>
      <c r="CR491" s="10"/>
      <c r="CY491" s="25"/>
      <c r="DB491" s="11"/>
      <c r="DE491" s="4"/>
      <c r="DG491" s="4"/>
      <c r="DH491" s="4"/>
      <c r="DI491" s="4"/>
      <c r="DJ491" s="4"/>
      <c r="DK491" s="4"/>
      <c r="DL491" s="4"/>
      <c r="DM491" s="4"/>
      <c r="DN491" s="10"/>
      <c r="DO491" s="4"/>
      <c r="DP491" s="4"/>
      <c r="DQ491" s="4"/>
      <c r="DR491" s="4"/>
      <c r="DS491" s="4"/>
      <c r="DT491" s="4"/>
      <c r="DU491" s="10"/>
      <c r="DV491" s="4"/>
      <c r="DW491" s="4"/>
      <c r="DY491" s="4">
        <v>1</v>
      </c>
      <c r="EA491" s="4"/>
      <c r="EB491" s="19"/>
      <c r="ED491" s="11"/>
      <c r="EF491" s="19"/>
      <c r="EH491" s="11"/>
      <c r="EI491" s="19"/>
      <c r="EJ491" s="4"/>
      <c r="EL491" s="4"/>
      <c r="ER491" s="4"/>
      <c r="FE491" s="6"/>
      <c r="FO491" s="19"/>
      <c r="FV491" s="6"/>
      <c r="GF491" s="19"/>
    </row>
    <row r="492" spans="1:188" x14ac:dyDescent="0.2">
      <c r="A492" s="80">
        <v>41105</v>
      </c>
      <c r="C492" s="4">
        <v>1</v>
      </c>
      <c r="D492" s="4">
        <v>1</v>
      </c>
      <c r="E492" s="4">
        <v>1</v>
      </c>
      <c r="J492" s="4">
        <v>1</v>
      </c>
      <c r="T492" s="4">
        <v>1</v>
      </c>
      <c r="Z492" s="4">
        <v>1</v>
      </c>
      <c r="AB492" s="7"/>
      <c r="AY492" s="4">
        <v>1</v>
      </c>
      <c r="BO492" s="4">
        <v>1</v>
      </c>
      <c r="BT492" s="4"/>
      <c r="BY492" s="10"/>
      <c r="CJ492" s="7"/>
      <c r="CM492" s="4"/>
      <c r="CO492" s="25">
        <v>1</v>
      </c>
      <c r="CR492" s="10"/>
      <c r="CY492" s="25"/>
      <c r="DB492" s="11"/>
      <c r="DC492" s="4">
        <v>1</v>
      </c>
      <c r="DE492" s="4"/>
      <c r="DG492" s="4"/>
      <c r="DH492" s="4"/>
      <c r="DI492" s="4"/>
      <c r="DJ492" s="4">
        <v>1</v>
      </c>
      <c r="DK492" s="4"/>
      <c r="DL492" s="4"/>
      <c r="DM492" s="4"/>
      <c r="DN492" s="10"/>
      <c r="DO492" s="4"/>
      <c r="DP492" s="4"/>
      <c r="DQ492" s="4"/>
      <c r="DR492" s="4"/>
      <c r="DS492" s="4"/>
      <c r="DT492" s="4"/>
      <c r="DU492" s="10"/>
      <c r="DV492" s="4"/>
      <c r="DW492" s="4"/>
      <c r="DY492" s="4"/>
      <c r="EA492" s="4"/>
      <c r="EB492" s="19"/>
      <c r="ED492" s="11"/>
      <c r="EF492" s="19"/>
      <c r="EH492" s="11"/>
      <c r="EI492" s="19"/>
      <c r="EJ492" s="4"/>
      <c r="EL492" s="4"/>
      <c r="ER492" s="4"/>
      <c r="FE492" s="6"/>
      <c r="FO492" s="19"/>
      <c r="FV492" s="6"/>
      <c r="GF492" s="19"/>
    </row>
    <row r="493" spans="1:188" x14ac:dyDescent="0.2">
      <c r="A493" s="80">
        <v>41112</v>
      </c>
      <c r="C493" s="4">
        <v>1</v>
      </c>
      <c r="D493" s="4">
        <v>1</v>
      </c>
      <c r="E493" s="4">
        <v>1</v>
      </c>
      <c r="F493" s="4">
        <v>1</v>
      </c>
      <c r="J493" s="4">
        <v>1</v>
      </c>
      <c r="U493" s="4">
        <v>1</v>
      </c>
      <c r="Z493" s="4">
        <v>1</v>
      </c>
      <c r="AB493" s="7"/>
      <c r="AX493" s="4">
        <v>1</v>
      </c>
      <c r="BP493" s="4">
        <v>1</v>
      </c>
      <c r="BT493" s="4"/>
      <c r="BY493" s="10"/>
      <c r="CJ493" s="7"/>
      <c r="CM493" s="4"/>
      <c r="CO493" s="25">
        <v>1</v>
      </c>
      <c r="CR493" s="10"/>
      <c r="CY493" s="25"/>
      <c r="DB493" s="11"/>
      <c r="DE493" s="4"/>
      <c r="DG493" s="4"/>
      <c r="DH493" s="4"/>
      <c r="DI493" s="4"/>
      <c r="DJ493" s="4">
        <v>1</v>
      </c>
      <c r="DK493" s="4"/>
      <c r="DL493" s="4"/>
      <c r="DM493" s="4"/>
      <c r="DN493" s="10"/>
      <c r="DO493" s="4"/>
      <c r="DP493" s="4"/>
      <c r="DQ493" s="4"/>
      <c r="DR493" s="4"/>
      <c r="DS493" s="4"/>
      <c r="DT493" s="4"/>
      <c r="DU493" s="10"/>
      <c r="DV493" s="4"/>
      <c r="DW493" s="4"/>
      <c r="DY493" s="4">
        <v>1</v>
      </c>
      <c r="EA493" s="4"/>
      <c r="EB493" s="19"/>
      <c r="ED493" s="11"/>
      <c r="EF493" s="19"/>
      <c r="EH493" s="11"/>
      <c r="EI493" s="19"/>
      <c r="EJ493" s="4"/>
      <c r="EL493" s="4"/>
      <c r="ER493" s="4"/>
      <c r="FE493" s="6"/>
      <c r="FO493" s="19"/>
      <c r="FV493" s="6"/>
      <c r="GF493" s="19"/>
    </row>
    <row r="494" spans="1:188" x14ac:dyDescent="0.2">
      <c r="A494" s="80">
        <v>41119</v>
      </c>
      <c r="C494" s="4">
        <v>1</v>
      </c>
      <c r="D494" s="4">
        <v>1</v>
      </c>
      <c r="E494" s="4">
        <v>1</v>
      </c>
      <c r="F494" s="4">
        <v>1</v>
      </c>
      <c r="J494" s="4">
        <v>1</v>
      </c>
      <c r="T494" s="4">
        <v>1</v>
      </c>
      <c r="AB494" s="7"/>
      <c r="AX494" s="4">
        <v>1</v>
      </c>
      <c r="BO494" s="4">
        <v>1</v>
      </c>
      <c r="BT494" s="4"/>
      <c r="BY494" s="10"/>
      <c r="CJ494" s="7"/>
      <c r="CM494" s="4"/>
      <c r="CO494" s="25"/>
      <c r="CR494" s="10"/>
      <c r="CY494" s="25"/>
      <c r="CZ494" s="4">
        <v>1</v>
      </c>
      <c r="DB494" s="11"/>
      <c r="DC494" s="4">
        <v>1</v>
      </c>
      <c r="DE494" s="4"/>
      <c r="DG494" s="4"/>
      <c r="DH494" s="4"/>
      <c r="DI494" s="4"/>
      <c r="DJ494" s="4"/>
      <c r="DK494" s="4">
        <v>1</v>
      </c>
      <c r="DL494" s="4"/>
      <c r="DM494" s="4"/>
      <c r="DN494" s="10"/>
      <c r="DO494" s="4"/>
      <c r="DP494" s="4"/>
      <c r="DQ494" s="4"/>
      <c r="DR494" s="4"/>
      <c r="DS494" s="4"/>
      <c r="DT494" s="4"/>
      <c r="DU494" s="10"/>
      <c r="DV494" s="4"/>
      <c r="DW494" s="4"/>
      <c r="DY494" s="4"/>
      <c r="EA494" s="4"/>
      <c r="EB494" s="19"/>
      <c r="ED494" s="11"/>
      <c r="EF494" s="19"/>
      <c r="EH494" s="11"/>
      <c r="EI494" s="19"/>
      <c r="EJ494" s="4"/>
      <c r="EL494" s="4"/>
      <c r="ER494" s="4"/>
      <c r="FE494" s="6"/>
      <c r="FO494" s="19"/>
      <c r="FV494" s="6"/>
      <c r="GF494" s="19"/>
    </row>
    <row r="495" spans="1:188" x14ac:dyDescent="0.2">
      <c r="A495" s="80">
        <v>41126</v>
      </c>
      <c r="C495" s="4">
        <v>1</v>
      </c>
      <c r="D495" s="4">
        <v>1</v>
      </c>
      <c r="E495" s="4">
        <v>1</v>
      </c>
      <c r="F495" s="4">
        <v>1</v>
      </c>
      <c r="J495" s="4">
        <v>1</v>
      </c>
      <c r="M495" s="4">
        <v>1</v>
      </c>
      <c r="T495" s="4">
        <v>1</v>
      </c>
      <c r="V495" s="4">
        <v>1</v>
      </c>
      <c r="Z495" s="4">
        <v>1</v>
      </c>
      <c r="AB495" s="7"/>
      <c r="AX495" s="4">
        <v>1</v>
      </c>
      <c r="BO495" s="4">
        <v>1</v>
      </c>
      <c r="BT495" s="4"/>
      <c r="BY495" s="10"/>
      <c r="CJ495" s="7"/>
      <c r="CM495" s="4"/>
      <c r="CO495" s="25"/>
      <c r="CR495" s="10"/>
      <c r="CY495" s="25"/>
      <c r="CZ495" s="4">
        <v>1</v>
      </c>
      <c r="DB495" s="11"/>
      <c r="DE495" s="4"/>
      <c r="DG495" s="4"/>
      <c r="DH495" s="4"/>
      <c r="DI495" s="4"/>
      <c r="DJ495" s="4"/>
      <c r="DK495" s="4">
        <v>1</v>
      </c>
      <c r="DL495" s="4"/>
      <c r="DM495" s="4"/>
      <c r="DN495" s="10"/>
      <c r="DO495" s="4"/>
      <c r="DP495" s="4"/>
      <c r="DQ495" s="4"/>
      <c r="DR495" s="4"/>
      <c r="DS495" s="4"/>
      <c r="DT495" s="4"/>
      <c r="DU495" s="10"/>
      <c r="DV495" s="4"/>
      <c r="DW495" s="4"/>
      <c r="DY495" s="4"/>
      <c r="EA495" s="4"/>
      <c r="EB495" s="19"/>
      <c r="ED495" s="11"/>
      <c r="EF495" s="19"/>
      <c r="EH495" s="11"/>
      <c r="EI495" s="19"/>
      <c r="EJ495" s="4"/>
      <c r="EL495" s="4"/>
      <c r="ER495" s="4"/>
      <c r="FE495" s="6"/>
      <c r="FO495" s="19"/>
      <c r="FV495" s="6"/>
      <c r="GF495" s="19"/>
    </row>
    <row r="496" spans="1:188" x14ac:dyDescent="0.2">
      <c r="A496" s="80">
        <v>41133</v>
      </c>
      <c r="E496" s="4">
        <v>1</v>
      </c>
      <c r="AB496" s="7"/>
      <c r="AY496" s="4">
        <v>1</v>
      </c>
      <c r="BO496" s="4">
        <v>1</v>
      </c>
      <c r="BT496" s="4"/>
      <c r="BY496" s="10"/>
      <c r="CJ496" s="7"/>
      <c r="CM496" s="4"/>
      <c r="CO496" s="25">
        <v>1</v>
      </c>
      <c r="CR496" s="10"/>
      <c r="CY496" s="25"/>
      <c r="DB496" s="11"/>
      <c r="DE496" s="4"/>
      <c r="DG496" s="4"/>
      <c r="DH496" s="4"/>
      <c r="DI496" s="4"/>
      <c r="DJ496" s="4">
        <v>1</v>
      </c>
      <c r="DK496" s="4">
        <v>1</v>
      </c>
      <c r="DL496" s="4"/>
      <c r="DM496" s="4"/>
      <c r="DN496" s="10"/>
      <c r="DO496" s="4"/>
      <c r="DP496" s="4"/>
      <c r="DQ496" s="4"/>
      <c r="DR496" s="4"/>
      <c r="DS496" s="4"/>
      <c r="DT496" s="4"/>
      <c r="DU496" s="10"/>
      <c r="DV496" s="4"/>
      <c r="DW496" s="4"/>
      <c r="DY496" s="4"/>
      <c r="EA496" s="4"/>
      <c r="EB496" s="19"/>
      <c r="ED496" s="11"/>
      <c r="EF496" s="19"/>
      <c r="EH496" s="11"/>
      <c r="EI496" s="19"/>
      <c r="EJ496" s="4"/>
      <c r="EL496" s="4"/>
      <c r="ER496" s="4"/>
      <c r="FE496" s="6"/>
      <c r="FO496" s="19"/>
      <c r="FV496" s="6"/>
      <c r="GF496" s="19"/>
    </row>
    <row r="497" spans="1:188" x14ac:dyDescent="0.2">
      <c r="A497" s="80">
        <v>41140</v>
      </c>
      <c r="C497" s="4">
        <v>1</v>
      </c>
      <c r="D497" s="4">
        <v>1</v>
      </c>
      <c r="E497" s="4">
        <v>1</v>
      </c>
      <c r="J497" s="4">
        <v>1</v>
      </c>
      <c r="Z497" s="4">
        <v>1</v>
      </c>
      <c r="AB497" s="7"/>
      <c r="AX497" s="4">
        <v>1</v>
      </c>
      <c r="AY497" s="4">
        <v>1</v>
      </c>
      <c r="BT497" s="4"/>
      <c r="BY497" s="10"/>
      <c r="CJ497" s="7"/>
      <c r="CM497" s="4"/>
      <c r="CO497" s="25">
        <v>1</v>
      </c>
      <c r="CR497" s="10"/>
      <c r="CY497" s="25"/>
      <c r="DB497" s="11"/>
      <c r="DE497" s="4"/>
      <c r="DG497" s="4"/>
      <c r="DH497" s="4"/>
      <c r="DI497" s="4"/>
      <c r="DJ497" s="4"/>
      <c r="DK497" s="4"/>
      <c r="DL497" s="4"/>
      <c r="DM497" s="4"/>
      <c r="DN497" s="10"/>
      <c r="DO497" s="4"/>
      <c r="DP497" s="4"/>
      <c r="DQ497" s="4"/>
      <c r="DR497" s="4"/>
      <c r="DS497" s="4"/>
      <c r="DT497" s="4"/>
      <c r="DU497" s="10"/>
      <c r="DV497" s="4"/>
      <c r="DW497" s="4"/>
      <c r="DY497" s="4">
        <v>1</v>
      </c>
      <c r="EA497" s="4"/>
      <c r="EB497" s="19"/>
      <c r="ED497" s="11"/>
      <c r="EF497" s="19"/>
      <c r="EH497" s="11"/>
      <c r="EI497" s="19"/>
      <c r="EJ497" s="4"/>
      <c r="EL497" s="4"/>
      <c r="ER497" s="4"/>
      <c r="FE497" s="6"/>
      <c r="FO497" s="19"/>
      <c r="FV497" s="6"/>
      <c r="GF497" s="19"/>
    </row>
    <row r="498" spans="1:188" x14ac:dyDescent="0.2">
      <c r="A498" s="80">
        <v>41147</v>
      </c>
      <c r="C498" s="4">
        <v>1</v>
      </c>
      <c r="D498" s="4">
        <v>1</v>
      </c>
      <c r="E498" s="4">
        <v>1</v>
      </c>
      <c r="F498" s="4">
        <v>1</v>
      </c>
      <c r="J498" s="4">
        <v>1</v>
      </c>
      <c r="V498" s="4">
        <v>1</v>
      </c>
      <c r="AB498" s="7"/>
      <c r="AX498" s="4">
        <v>1</v>
      </c>
      <c r="BO498" s="4">
        <v>1</v>
      </c>
      <c r="BT498" s="4"/>
      <c r="BY498" s="10"/>
      <c r="CJ498" s="7"/>
      <c r="CM498" s="4"/>
      <c r="CO498" s="25">
        <v>1</v>
      </c>
      <c r="CR498" s="10"/>
      <c r="CY498" s="25"/>
      <c r="DB498" s="11"/>
      <c r="DE498" s="4"/>
      <c r="DG498" s="4"/>
      <c r="DH498" s="4"/>
      <c r="DI498" s="4"/>
      <c r="DJ498" s="4"/>
      <c r="DK498" s="4">
        <v>1</v>
      </c>
      <c r="DL498" s="4"/>
      <c r="DM498" s="4"/>
      <c r="DN498" s="10"/>
      <c r="DO498" s="4"/>
      <c r="DP498" s="4"/>
      <c r="DQ498" s="4"/>
      <c r="DR498" s="4"/>
      <c r="DS498" s="4"/>
      <c r="DT498" s="4"/>
      <c r="DU498" s="10"/>
      <c r="DV498" s="4"/>
      <c r="DW498" s="4"/>
      <c r="DY498" s="4"/>
      <c r="EA498" s="4"/>
      <c r="EB498" s="19"/>
      <c r="ED498" s="11"/>
      <c r="EF498" s="19"/>
      <c r="EH498" s="11"/>
      <c r="EI498" s="19"/>
      <c r="EJ498" s="4"/>
      <c r="EL498" s="4"/>
      <c r="ER498" s="4"/>
      <c r="FE498" s="6"/>
      <c r="FO498" s="19"/>
      <c r="FV498" s="6"/>
      <c r="GF498" s="19"/>
    </row>
    <row r="499" spans="1:188" x14ac:dyDescent="0.2">
      <c r="A499" s="80">
        <v>41154</v>
      </c>
      <c r="C499" s="4">
        <v>1</v>
      </c>
      <c r="D499" s="4">
        <v>1</v>
      </c>
      <c r="E499" s="4">
        <v>1</v>
      </c>
      <c r="F499" s="4">
        <v>1</v>
      </c>
      <c r="J499" s="4">
        <v>1</v>
      </c>
      <c r="Z499" s="4">
        <v>1</v>
      </c>
      <c r="AB499" s="7"/>
      <c r="AY499" s="4">
        <v>1</v>
      </c>
      <c r="BO499" s="4">
        <v>1</v>
      </c>
      <c r="BT499" s="4"/>
      <c r="BY499" s="10"/>
      <c r="CJ499" s="7"/>
      <c r="CM499" s="4"/>
      <c r="CO499" s="25">
        <v>1</v>
      </c>
      <c r="CR499" s="10"/>
      <c r="CY499" s="25"/>
      <c r="DB499" s="11"/>
      <c r="DC499" s="4">
        <v>1</v>
      </c>
      <c r="DE499" s="4"/>
      <c r="DG499" s="4"/>
      <c r="DH499" s="4"/>
      <c r="DI499" s="4"/>
      <c r="DJ499" s="4"/>
      <c r="DK499" s="4"/>
      <c r="DL499" s="4"/>
      <c r="DM499" s="4"/>
      <c r="DN499" s="10"/>
      <c r="DO499" s="4"/>
      <c r="DP499" s="4"/>
      <c r="DQ499" s="4"/>
      <c r="DR499" s="4"/>
      <c r="DS499" s="4"/>
      <c r="DT499" s="4"/>
      <c r="DU499" s="10"/>
      <c r="DV499" s="4"/>
      <c r="DW499" s="4"/>
      <c r="DY499" s="4">
        <v>1</v>
      </c>
      <c r="EA499" s="4"/>
      <c r="EB499" s="19"/>
      <c r="ED499" s="11"/>
      <c r="EF499" s="19"/>
      <c r="EH499" s="11"/>
      <c r="EI499" s="19"/>
      <c r="EJ499" s="4"/>
      <c r="EL499" s="4"/>
      <c r="ER499" s="4"/>
      <c r="FE499" s="6"/>
      <c r="FO499" s="19"/>
      <c r="FV499" s="6"/>
      <c r="GF499" s="19"/>
    </row>
    <row r="500" spans="1:188" x14ac:dyDescent="0.2">
      <c r="A500" s="80">
        <v>41161</v>
      </c>
      <c r="C500" s="4">
        <v>1</v>
      </c>
      <c r="D500" s="4">
        <v>1</v>
      </c>
      <c r="E500" s="4">
        <v>1</v>
      </c>
      <c r="F500" s="4">
        <v>1</v>
      </c>
      <c r="V500" s="4">
        <v>1</v>
      </c>
      <c r="Z500" s="4">
        <v>1</v>
      </c>
      <c r="AB500" s="7"/>
      <c r="AY500" s="4">
        <v>1</v>
      </c>
      <c r="BO500" s="4">
        <v>1</v>
      </c>
      <c r="BT500" s="4"/>
      <c r="BY500" s="10"/>
      <c r="CJ500" s="7"/>
      <c r="CM500" s="4"/>
      <c r="CO500" s="25">
        <v>1</v>
      </c>
      <c r="CR500" s="10"/>
      <c r="CY500" s="25"/>
      <c r="DB500" s="11"/>
      <c r="DC500" s="4">
        <v>1</v>
      </c>
      <c r="DE500" s="4"/>
      <c r="DG500" s="4"/>
      <c r="DH500" s="4"/>
      <c r="DI500" s="4"/>
      <c r="DJ500" s="4"/>
      <c r="DK500" s="4">
        <v>1</v>
      </c>
      <c r="DL500" s="4"/>
      <c r="DM500" s="4"/>
      <c r="DN500" s="10"/>
      <c r="DO500" s="4"/>
      <c r="DP500" s="4"/>
      <c r="DQ500" s="4"/>
      <c r="DR500" s="4"/>
      <c r="DS500" s="4"/>
      <c r="DT500" s="4"/>
      <c r="DU500" s="10"/>
      <c r="DV500" s="4"/>
      <c r="DW500" s="4"/>
      <c r="DY500" s="4"/>
      <c r="EA500" s="4"/>
      <c r="EB500" s="19"/>
      <c r="ED500" s="11"/>
      <c r="EF500" s="19"/>
      <c r="EH500" s="11"/>
      <c r="EI500" s="19"/>
      <c r="EJ500" s="4"/>
      <c r="EL500" s="4"/>
      <c r="ER500" s="4"/>
      <c r="FE500" s="6"/>
      <c r="FO500" s="19"/>
      <c r="FV500" s="6"/>
      <c r="GF500" s="19"/>
    </row>
    <row r="501" spans="1:188" x14ac:dyDescent="0.2">
      <c r="A501" s="80">
        <v>41168</v>
      </c>
      <c r="C501" s="4">
        <v>1</v>
      </c>
      <c r="D501" s="4">
        <v>1</v>
      </c>
      <c r="E501" s="4">
        <v>1</v>
      </c>
      <c r="F501" s="4">
        <v>1</v>
      </c>
      <c r="J501" s="4">
        <v>1</v>
      </c>
      <c r="Z501" s="4">
        <v>1</v>
      </c>
      <c r="AB501" s="7"/>
      <c r="AY501" s="4">
        <v>1</v>
      </c>
      <c r="BO501" s="4">
        <v>1</v>
      </c>
      <c r="BT501" s="4"/>
      <c r="BY501" s="10"/>
      <c r="CJ501" s="7"/>
      <c r="CM501" s="4"/>
      <c r="CO501" s="25">
        <v>1</v>
      </c>
      <c r="CR501" s="10"/>
      <c r="CY501" s="25"/>
      <c r="DB501" s="11"/>
      <c r="DE501" s="4"/>
      <c r="DG501" s="4"/>
      <c r="DH501" s="4"/>
      <c r="DI501" s="4"/>
      <c r="DJ501" s="4"/>
      <c r="DK501" s="4">
        <v>1</v>
      </c>
      <c r="DL501" s="4"/>
      <c r="DM501" s="4"/>
      <c r="DN501" s="10"/>
      <c r="DO501" s="4"/>
      <c r="DP501" s="4"/>
      <c r="DQ501" s="4"/>
      <c r="DR501" s="4"/>
      <c r="DS501" s="4"/>
      <c r="DT501" s="4"/>
      <c r="DU501" s="10"/>
      <c r="DV501" s="4"/>
      <c r="DW501" s="4"/>
      <c r="DY501" s="4">
        <v>1</v>
      </c>
      <c r="EA501" s="4"/>
      <c r="EB501" s="19"/>
      <c r="ED501" s="11"/>
      <c r="EF501" s="19"/>
      <c r="EH501" s="11"/>
      <c r="EI501" s="19"/>
      <c r="EJ501" s="4"/>
      <c r="EL501" s="4"/>
      <c r="ER501" s="4"/>
      <c r="FE501" s="6"/>
      <c r="FO501" s="19"/>
      <c r="FV501" s="6"/>
      <c r="GF501" s="19"/>
    </row>
    <row r="502" spans="1:188" x14ac:dyDescent="0.2">
      <c r="A502" s="80">
        <v>41175</v>
      </c>
      <c r="C502" s="4">
        <v>1</v>
      </c>
      <c r="J502" s="4">
        <v>1</v>
      </c>
      <c r="V502" s="4">
        <v>1</v>
      </c>
      <c r="AB502" s="7"/>
      <c r="AY502" s="4">
        <v>1</v>
      </c>
      <c r="BO502" s="4">
        <v>1</v>
      </c>
      <c r="BP502" s="4">
        <v>1</v>
      </c>
      <c r="BT502" s="4"/>
      <c r="BY502" s="10"/>
      <c r="CJ502" s="7"/>
      <c r="CM502" s="4"/>
      <c r="CO502" s="25">
        <v>1</v>
      </c>
      <c r="CR502" s="10"/>
      <c r="CY502" s="25"/>
      <c r="DB502" s="11"/>
      <c r="DC502" s="4">
        <v>1</v>
      </c>
      <c r="DE502" s="4"/>
      <c r="DG502" s="4"/>
      <c r="DH502" s="4"/>
      <c r="DI502" s="4"/>
      <c r="DJ502" s="4"/>
      <c r="DK502" s="4">
        <v>1</v>
      </c>
      <c r="DL502" s="4"/>
      <c r="DM502" s="4"/>
      <c r="DN502" s="10"/>
      <c r="DO502" s="4"/>
      <c r="DP502" s="4"/>
      <c r="DQ502" s="4"/>
      <c r="DR502" s="4"/>
      <c r="DS502" s="4"/>
      <c r="DT502" s="4"/>
      <c r="DU502" s="10"/>
      <c r="DV502" s="4"/>
      <c r="DW502" s="4"/>
      <c r="DY502" s="4"/>
      <c r="EA502" s="4"/>
      <c r="EB502" s="19"/>
      <c r="ED502" s="11"/>
      <c r="EF502" s="19"/>
      <c r="EH502" s="11"/>
      <c r="EI502" s="19"/>
      <c r="EJ502" s="4"/>
      <c r="EL502" s="4"/>
      <c r="ER502" s="4"/>
      <c r="FE502" s="6"/>
      <c r="FO502" s="19"/>
      <c r="FV502" s="6"/>
      <c r="GF502" s="19"/>
    </row>
    <row r="503" spans="1:188" x14ac:dyDescent="0.2">
      <c r="A503" s="80">
        <v>41182</v>
      </c>
      <c r="C503" s="4">
        <v>1</v>
      </c>
      <c r="D503" s="4">
        <v>1</v>
      </c>
      <c r="E503" s="4">
        <v>1</v>
      </c>
      <c r="F503" s="10">
        <v>1</v>
      </c>
      <c r="J503" s="4">
        <v>1</v>
      </c>
      <c r="T503" s="10">
        <v>1</v>
      </c>
      <c r="Z503" s="4">
        <v>1</v>
      </c>
      <c r="AB503" s="7"/>
      <c r="AV503" s="4">
        <v>1</v>
      </c>
      <c r="AY503" s="4">
        <v>1</v>
      </c>
      <c r="BT503" s="4"/>
      <c r="BY503" s="10"/>
      <c r="CJ503" s="7"/>
      <c r="CM503" s="4"/>
      <c r="CO503" s="25">
        <v>1</v>
      </c>
      <c r="CR503" s="10"/>
      <c r="CY503" s="25"/>
      <c r="DB503" s="11"/>
      <c r="DC503" s="4">
        <v>1</v>
      </c>
      <c r="DE503" s="4"/>
      <c r="DG503" s="4"/>
      <c r="DH503" s="4"/>
      <c r="DI503" s="4"/>
      <c r="DJ503" s="4"/>
      <c r="DK503" s="4"/>
      <c r="DL503" s="4"/>
      <c r="DM503" s="4"/>
      <c r="DN503" s="10"/>
      <c r="DO503" s="4"/>
      <c r="DP503" s="4"/>
      <c r="DQ503" s="4"/>
      <c r="DR503" s="4"/>
      <c r="DS503" s="4"/>
      <c r="DT503" s="4"/>
      <c r="DU503" s="10"/>
      <c r="DV503" s="4"/>
      <c r="DW503" s="4"/>
      <c r="DY503" s="4">
        <v>1</v>
      </c>
      <c r="EA503" s="4"/>
      <c r="EB503" s="19"/>
      <c r="ED503" s="11"/>
      <c r="EF503" s="19"/>
      <c r="EH503" s="11"/>
      <c r="EI503" s="19"/>
      <c r="EJ503" s="4"/>
      <c r="EL503" s="4"/>
      <c r="ER503" s="4"/>
      <c r="FE503" s="6"/>
      <c r="FO503" s="19"/>
      <c r="FV503" s="6"/>
      <c r="GF503" s="19"/>
    </row>
    <row r="504" spans="1:188" x14ac:dyDescent="0.2">
      <c r="A504" s="80">
        <v>41189</v>
      </c>
      <c r="C504" s="4">
        <v>1</v>
      </c>
      <c r="D504" s="4">
        <v>1</v>
      </c>
      <c r="E504" s="4">
        <v>1</v>
      </c>
      <c r="F504" s="4">
        <v>1</v>
      </c>
      <c r="J504" s="4">
        <v>1</v>
      </c>
      <c r="V504" s="4">
        <v>1</v>
      </c>
      <c r="Z504" s="4">
        <v>1</v>
      </c>
      <c r="AB504" s="7"/>
      <c r="AY504" s="4">
        <v>1</v>
      </c>
      <c r="BP504" s="4">
        <v>1</v>
      </c>
      <c r="BT504" s="4"/>
      <c r="BY504" s="10"/>
      <c r="CJ504" s="7"/>
      <c r="CM504" s="4"/>
      <c r="CO504" s="25">
        <v>1</v>
      </c>
      <c r="CR504" s="10"/>
      <c r="CY504" s="25">
        <v>1</v>
      </c>
      <c r="DB504" s="11"/>
      <c r="DC504" s="4">
        <v>1</v>
      </c>
      <c r="DE504" s="4"/>
      <c r="DG504" s="4"/>
      <c r="DH504" s="4"/>
      <c r="DI504" s="4"/>
      <c r="DJ504" s="4"/>
      <c r="DK504" s="4">
        <v>1</v>
      </c>
      <c r="DL504" s="4"/>
      <c r="DM504" s="4"/>
      <c r="DN504" s="10"/>
      <c r="DO504" s="4"/>
      <c r="DP504" s="4"/>
      <c r="DQ504" s="4"/>
      <c r="DR504" s="4"/>
      <c r="DS504" s="4"/>
      <c r="DT504" s="4"/>
      <c r="DU504" s="10"/>
      <c r="DV504" s="4"/>
      <c r="DW504" s="4"/>
      <c r="DY504" s="4"/>
      <c r="EA504" s="4"/>
      <c r="EB504" s="19"/>
      <c r="ED504" s="11"/>
      <c r="EF504" s="19"/>
      <c r="EH504" s="11"/>
      <c r="EI504" s="19"/>
      <c r="EJ504" s="4"/>
      <c r="EL504" s="4"/>
      <c r="ER504" s="4"/>
      <c r="FE504" s="6"/>
      <c r="FO504" s="19"/>
      <c r="FV504" s="6"/>
      <c r="GF504" s="19"/>
    </row>
    <row r="505" spans="1:188" x14ac:dyDescent="0.2">
      <c r="A505" s="80">
        <v>41196</v>
      </c>
      <c r="C505" s="4">
        <v>1</v>
      </c>
      <c r="D505" s="4">
        <v>1</v>
      </c>
      <c r="E505" s="4">
        <v>1</v>
      </c>
      <c r="F505" s="4">
        <v>1</v>
      </c>
      <c r="J505" s="4">
        <v>1</v>
      </c>
      <c r="P505" s="4">
        <v>1</v>
      </c>
      <c r="AB505" s="7"/>
      <c r="AX505" s="4">
        <v>1</v>
      </c>
      <c r="AY505" s="4">
        <v>1</v>
      </c>
      <c r="BT505" s="4"/>
      <c r="BY505" s="10"/>
      <c r="CJ505" s="7"/>
      <c r="CM505" s="4"/>
      <c r="CO505" s="25">
        <v>1</v>
      </c>
      <c r="CR505" s="10"/>
      <c r="CY505" s="25"/>
      <c r="DB505" s="11"/>
      <c r="DC505" s="4">
        <v>1</v>
      </c>
      <c r="DE505" s="4"/>
      <c r="DG505" s="4"/>
      <c r="DH505" s="4"/>
      <c r="DI505" s="4"/>
      <c r="DJ505" s="4"/>
      <c r="DK505" s="4"/>
      <c r="DL505" s="4"/>
      <c r="DM505" s="4"/>
      <c r="DN505" s="10"/>
      <c r="DO505" s="4"/>
      <c r="DP505" s="4"/>
      <c r="DQ505" s="4"/>
      <c r="DR505" s="4"/>
      <c r="DS505" s="4"/>
      <c r="DT505" s="4"/>
      <c r="DU505" s="10"/>
      <c r="DV505" s="4"/>
      <c r="DW505" s="4"/>
      <c r="DY505" s="4">
        <v>1</v>
      </c>
      <c r="EA505" s="4"/>
      <c r="EB505" s="19"/>
      <c r="ED505" s="11"/>
      <c r="EF505" s="19"/>
      <c r="EH505" s="11"/>
      <c r="EI505" s="19"/>
      <c r="EJ505" s="4"/>
      <c r="EL505" s="4"/>
      <c r="ER505" s="4"/>
      <c r="FE505" s="6"/>
      <c r="FO505" s="19"/>
      <c r="FV505" s="6"/>
      <c r="GF505" s="19"/>
    </row>
    <row r="506" spans="1:188" x14ac:dyDescent="0.2">
      <c r="A506" s="80">
        <v>41203</v>
      </c>
      <c r="C506" s="24"/>
      <c r="D506" s="24">
        <v>1</v>
      </c>
      <c r="E506" s="4">
        <v>1</v>
      </c>
      <c r="F506" s="4">
        <v>1</v>
      </c>
      <c r="J506" s="4">
        <v>1</v>
      </c>
      <c r="Z506" s="4">
        <v>1</v>
      </c>
      <c r="AB506" s="7"/>
      <c r="AY506" s="4">
        <v>1</v>
      </c>
      <c r="BP506" s="4">
        <v>1</v>
      </c>
      <c r="BT506" s="4"/>
      <c r="BY506" s="10"/>
      <c r="CJ506" s="7"/>
      <c r="CM506" s="4"/>
      <c r="CO506" s="25"/>
      <c r="CR506" s="10"/>
      <c r="CY506" s="25">
        <v>1</v>
      </c>
      <c r="DB506" s="11"/>
      <c r="DC506" s="4">
        <v>1</v>
      </c>
      <c r="DE506" s="4"/>
      <c r="DG506" s="4"/>
      <c r="DH506" s="4"/>
      <c r="DI506" s="4"/>
      <c r="DJ506" s="4"/>
      <c r="DK506" s="4">
        <v>1</v>
      </c>
      <c r="DL506" s="4"/>
      <c r="DM506" s="4"/>
      <c r="DN506" s="10"/>
      <c r="DO506" s="4"/>
      <c r="DP506" s="4"/>
      <c r="DQ506" s="4"/>
      <c r="DR506" s="4"/>
      <c r="DS506" s="4"/>
      <c r="DT506" s="4"/>
      <c r="DU506" s="10"/>
      <c r="DV506" s="4"/>
      <c r="DW506" s="4"/>
      <c r="DY506" s="4"/>
      <c r="EA506" s="4"/>
      <c r="EB506" s="19"/>
      <c r="ED506" s="11"/>
      <c r="EF506" s="19"/>
      <c r="EH506" s="11"/>
      <c r="EI506" s="19"/>
      <c r="EJ506" s="4"/>
      <c r="EL506" s="4"/>
      <c r="ER506" s="4"/>
      <c r="FE506" s="6"/>
      <c r="FO506" s="19"/>
      <c r="FV506" s="6"/>
      <c r="GF506" s="19"/>
    </row>
    <row r="507" spans="1:188" x14ac:dyDescent="0.2">
      <c r="A507" s="80">
        <v>41210</v>
      </c>
      <c r="C507" s="4">
        <v>1</v>
      </c>
      <c r="D507" s="4">
        <v>1</v>
      </c>
      <c r="E507" s="4">
        <v>1</v>
      </c>
      <c r="F507" s="4">
        <v>1</v>
      </c>
      <c r="J507" s="4">
        <v>1</v>
      </c>
      <c r="T507" s="4">
        <v>1</v>
      </c>
      <c r="AB507" s="7"/>
      <c r="AX507" s="4">
        <v>1</v>
      </c>
      <c r="AY507" s="4">
        <v>1</v>
      </c>
      <c r="BT507" s="4"/>
      <c r="BY507" s="10"/>
      <c r="CJ507" s="7"/>
      <c r="CM507" s="4"/>
      <c r="CO507" s="25">
        <v>1</v>
      </c>
      <c r="CR507" s="10"/>
      <c r="CY507" s="25"/>
      <c r="DB507" s="11"/>
      <c r="DC507" s="4">
        <v>1</v>
      </c>
      <c r="DE507" s="4"/>
      <c r="DG507" s="4"/>
      <c r="DH507" s="4"/>
      <c r="DI507" s="4"/>
      <c r="DJ507" s="4"/>
      <c r="DK507" s="4"/>
      <c r="DL507" s="4"/>
      <c r="DM507" s="4"/>
      <c r="DN507" s="10"/>
      <c r="DO507" s="4"/>
      <c r="DP507" s="4"/>
      <c r="DQ507" s="4"/>
      <c r="DR507" s="4"/>
      <c r="DS507" s="4"/>
      <c r="DT507" s="4"/>
      <c r="DU507" s="10"/>
      <c r="DV507" s="4"/>
      <c r="DW507" s="4"/>
      <c r="DY507" s="4">
        <v>1</v>
      </c>
      <c r="EA507" s="4"/>
      <c r="EB507" s="19"/>
      <c r="ED507" s="11"/>
      <c r="EF507" s="19"/>
      <c r="EH507" s="11"/>
      <c r="EI507" s="19"/>
      <c r="EJ507" s="4"/>
      <c r="EL507" s="4"/>
      <c r="ER507" s="4"/>
      <c r="FE507" s="6"/>
      <c r="FO507" s="19"/>
      <c r="FV507" s="6"/>
      <c r="GF507" s="19"/>
    </row>
    <row r="508" spans="1:188" x14ac:dyDescent="0.2">
      <c r="A508" s="80">
        <v>41217</v>
      </c>
      <c r="C508" s="4">
        <v>1</v>
      </c>
      <c r="D508" s="4">
        <v>1</v>
      </c>
      <c r="E508" s="4">
        <v>1</v>
      </c>
      <c r="F508" s="4">
        <v>1</v>
      </c>
      <c r="J508" s="4">
        <v>1</v>
      </c>
      <c r="P508" s="4">
        <v>1</v>
      </c>
      <c r="AB508" s="7"/>
      <c r="AY508" s="4">
        <v>1</v>
      </c>
      <c r="BT508" s="4"/>
      <c r="BY508" s="10"/>
      <c r="CJ508" s="7"/>
      <c r="CM508" s="4"/>
      <c r="CO508" s="25">
        <v>1</v>
      </c>
      <c r="CR508" s="10"/>
      <c r="CY508" s="25"/>
      <c r="DB508" s="11"/>
      <c r="DC508" s="4">
        <v>1</v>
      </c>
      <c r="DE508" s="4"/>
      <c r="DG508" s="4"/>
      <c r="DH508" s="4"/>
      <c r="DI508" s="4"/>
      <c r="DJ508" s="4"/>
      <c r="DK508" s="4">
        <v>1</v>
      </c>
      <c r="DL508" s="4"/>
      <c r="DM508" s="4"/>
      <c r="DN508" s="10"/>
      <c r="DO508" s="4"/>
      <c r="DP508" s="4"/>
      <c r="DQ508" s="4"/>
      <c r="DR508" s="4"/>
      <c r="DS508" s="4"/>
      <c r="DT508" s="4"/>
      <c r="DU508" s="10"/>
      <c r="DV508" s="4"/>
      <c r="DW508" s="4"/>
      <c r="DY508" s="4"/>
      <c r="EA508" s="4"/>
      <c r="EB508" s="19"/>
      <c r="ED508" s="11"/>
      <c r="EF508" s="19"/>
      <c r="EH508" s="11"/>
      <c r="EI508" s="19"/>
      <c r="EJ508" s="4"/>
      <c r="EL508" s="4"/>
      <c r="ER508" s="4"/>
      <c r="FE508" s="6"/>
      <c r="FO508" s="19"/>
      <c r="FV508" s="6"/>
      <c r="GF508" s="19"/>
    </row>
    <row r="509" spans="1:188" x14ac:dyDescent="0.2">
      <c r="A509" s="80">
        <v>41224</v>
      </c>
      <c r="D509" s="4">
        <v>1</v>
      </c>
      <c r="E509" s="4">
        <v>1</v>
      </c>
      <c r="F509" s="4">
        <v>1</v>
      </c>
      <c r="G509" s="4">
        <v>1</v>
      </c>
      <c r="J509" s="4">
        <v>1</v>
      </c>
      <c r="O509" s="4">
        <v>1</v>
      </c>
      <c r="V509" s="4">
        <v>1</v>
      </c>
      <c r="Y509" s="4">
        <v>1</v>
      </c>
      <c r="AB509" s="7"/>
      <c r="AX509" s="4">
        <v>1</v>
      </c>
      <c r="AY509" s="4">
        <v>1</v>
      </c>
      <c r="BT509" s="4"/>
      <c r="BY509" s="10"/>
      <c r="CJ509" s="7"/>
      <c r="CM509" s="4"/>
      <c r="CO509" s="25">
        <v>1</v>
      </c>
      <c r="CR509" s="10"/>
      <c r="CY509" s="25"/>
      <c r="DB509" s="11"/>
      <c r="DC509" s="4">
        <v>1</v>
      </c>
      <c r="DE509" s="4"/>
      <c r="DG509" s="4"/>
      <c r="DH509" s="4"/>
      <c r="DI509" s="4"/>
      <c r="DJ509" s="4"/>
      <c r="DK509" s="4"/>
      <c r="DL509" s="4"/>
      <c r="DM509" s="4"/>
      <c r="DN509" s="10"/>
      <c r="DO509" s="4"/>
      <c r="DP509" s="4"/>
      <c r="DQ509" s="4"/>
      <c r="DR509" s="4"/>
      <c r="DS509" s="4"/>
      <c r="DT509" s="4"/>
      <c r="DU509" s="10"/>
      <c r="DV509" s="4"/>
      <c r="DW509" s="4"/>
      <c r="DY509" s="4">
        <v>1</v>
      </c>
      <c r="EA509" s="4"/>
      <c r="EB509" s="19"/>
      <c r="ED509" s="11"/>
      <c r="EF509" s="19"/>
      <c r="EH509" s="11"/>
      <c r="EI509" s="19"/>
      <c r="EJ509" s="4"/>
      <c r="EL509" s="4"/>
      <c r="ER509" s="4"/>
      <c r="FE509" s="6"/>
      <c r="FO509" s="19"/>
      <c r="FV509" s="6"/>
      <c r="GF509" s="19"/>
    </row>
    <row r="510" spans="1:188" x14ac:dyDescent="0.2">
      <c r="A510" s="80">
        <v>41231</v>
      </c>
      <c r="C510" s="4">
        <v>1</v>
      </c>
      <c r="D510" s="4">
        <v>1</v>
      </c>
      <c r="E510" s="4">
        <v>1</v>
      </c>
      <c r="J510" s="4">
        <v>1</v>
      </c>
      <c r="P510" s="4">
        <v>1</v>
      </c>
      <c r="T510" s="4">
        <v>1</v>
      </c>
      <c r="V510" s="4">
        <v>1</v>
      </c>
      <c r="AB510" s="7"/>
      <c r="AN510" s="4">
        <v>1</v>
      </c>
      <c r="AX510" s="4">
        <v>1</v>
      </c>
      <c r="BT510" s="4"/>
      <c r="BY510" s="10"/>
      <c r="CJ510" s="7"/>
      <c r="CM510" s="4"/>
      <c r="CO510" s="25">
        <v>1</v>
      </c>
      <c r="CR510" s="10"/>
      <c r="CY510" s="25"/>
      <c r="DB510" s="11"/>
      <c r="DC510" s="4">
        <v>1</v>
      </c>
      <c r="DE510" s="4"/>
      <c r="DG510" s="4"/>
      <c r="DH510" s="4"/>
      <c r="DI510" s="4"/>
      <c r="DJ510" s="4"/>
      <c r="DK510" s="4">
        <v>1</v>
      </c>
      <c r="DL510" s="4"/>
      <c r="DM510" s="4"/>
      <c r="DN510" s="10"/>
      <c r="DO510" s="4"/>
      <c r="DP510" s="4"/>
      <c r="DQ510" s="4"/>
      <c r="DR510" s="4"/>
      <c r="DS510" s="4"/>
      <c r="DT510" s="4"/>
      <c r="DU510" s="10"/>
      <c r="DV510" s="4"/>
      <c r="DW510" s="4"/>
      <c r="DY510" s="4"/>
      <c r="EA510" s="4"/>
      <c r="EB510" s="19"/>
      <c r="ED510" s="11"/>
      <c r="EF510" s="19"/>
      <c r="EH510" s="11"/>
      <c r="EI510" s="19"/>
      <c r="EJ510" s="4"/>
      <c r="EL510" s="4"/>
      <c r="ER510" s="4"/>
      <c r="FE510" s="6"/>
      <c r="FO510" s="19"/>
      <c r="FV510" s="6"/>
      <c r="GF510" s="19"/>
    </row>
    <row r="511" spans="1:188" x14ac:dyDescent="0.2">
      <c r="A511" s="80">
        <v>41238</v>
      </c>
      <c r="D511" s="4">
        <v>1</v>
      </c>
      <c r="E511" s="4">
        <v>1</v>
      </c>
      <c r="F511" s="4">
        <v>1</v>
      </c>
      <c r="J511" s="4">
        <v>1</v>
      </c>
      <c r="Z511" s="4">
        <v>1</v>
      </c>
      <c r="AB511" s="7"/>
      <c r="AX511" s="4">
        <v>1</v>
      </c>
      <c r="BP511" s="4">
        <v>1</v>
      </c>
      <c r="BT511" s="4"/>
      <c r="BY511" s="10"/>
      <c r="CJ511" s="7"/>
      <c r="CM511" s="4"/>
      <c r="CO511" s="25">
        <v>1</v>
      </c>
      <c r="CR511" s="10"/>
      <c r="CY511" s="25"/>
      <c r="DB511" s="11"/>
      <c r="DC511" s="4">
        <v>1</v>
      </c>
      <c r="DE511" s="4"/>
      <c r="DG511" s="4"/>
      <c r="DH511" s="4"/>
      <c r="DI511" s="4"/>
      <c r="DJ511" s="4"/>
      <c r="DK511" s="4"/>
      <c r="DL511" s="4"/>
      <c r="DM511" s="4"/>
      <c r="DN511" s="10"/>
      <c r="DO511" s="4"/>
      <c r="DP511" s="4"/>
      <c r="DQ511" s="4"/>
      <c r="DR511" s="4"/>
      <c r="DS511" s="4"/>
      <c r="DT511" s="4"/>
      <c r="DU511" s="10"/>
      <c r="DV511" s="4"/>
      <c r="DW511" s="4"/>
      <c r="DY511" s="4">
        <v>1</v>
      </c>
      <c r="EA511" s="4"/>
      <c r="EB511" s="19"/>
      <c r="ED511" s="11"/>
      <c r="EF511" s="19"/>
      <c r="EH511" s="11"/>
      <c r="EI511" s="19"/>
      <c r="EJ511" s="4"/>
      <c r="EL511" s="4"/>
      <c r="ER511" s="4"/>
      <c r="FE511" s="6"/>
      <c r="FO511" s="19"/>
      <c r="FV511" s="6"/>
      <c r="GF511" s="19"/>
    </row>
    <row r="512" spans="1:188" x14ac:dyDescent="0.2">
      <c r="A512" s="80">
        <v>41245</v>
      </c>
      <c r="C512" s="4">
        <v>1</v>
      </c>
      <c r="D512" s="4">
        <v>1</v>
      </c>
      <c r="E512" s="4">
        <v>1</v>
      </c>
      <c r="F512" s="4">
        <v>1</v>
      </c>
      <c r="J512" s="4">
        <v>1</v>
      </c>
      <c r="V512" s="4">
        <v>1</v>
      </c>
      <c r="AB512" s="7"/>
      <c r="AY512" s="4">
        <v>1</v>
      </c>
      <c r="BT512" s="4"/>
      <c r="BY512" s="10"/>
      <c r="CJ512" s="7"/>
      <c r="CM512" s="4"/>
      <c r="CO512" s="25">
        <v>1</v>
      </c>
      <c r="CR512" s="10"/>
      <c r="CY512" s="25"/>
      <c r="DB512" s="11"/>
      <c r="DE512" s="4"/>
      <c r="DG512" s="4"/>
      <c r="DH512" s="4"/>
      <c r="DI512" s="4"/>
      <c r="DJ512" s="4"/>
      <c r="DK512" s="4">
        <v>1</v>
      </c>
      <c r="DL512" s="4"/>
      <c r="DM512" s="4"/>
      <c r="DN512" s="10"/>
      <c r="DO512" s="4"/>
      <c r="DP512" s="4"/>
      <c r="DQ512" s="4"/>
      <c r="DR512" s="4"/>
      <c r="DS512" s="4"/>
      <c r="DT512" s="4"/>
      <c r="DU512" s="10"/>
      <c r="DV512" s="4"/>
      <c r="DW512" s="4"/>
      <c r="DY512" s="4"/>
      <c r="EA512" s="4"/>
      <c r="EB512" s="19"/>
      <c r="ED512" s="11"/>
      <c r="EF512" s="19"/>
      <c r="EH512" s="11"/>
      <c r="EI512" s="19"/>
      <c r="EJ512" s="4"/>
      <c r="EL512" s="4"/>
      <c r="ER512" s="4"/>
      <c r="FE512" s="6"/>
      <c r="FO512" s="19"/>
      <c r="FV512" s="6"/>
      <c r="GF512" s="19"/>
    </row>
    <row r="513" spans="1:211" x14ac:dyDescent="0.2">
      <c r="A513" s="80">
        <v>41252</v>
      </c>
      <c r="C513" s="4">
        <v>1</v>
      </c>
      <c r="D513" s="4">
        <v>1</v>
      </c>
      <c r="E513" s="4">
        <v>1</v>
      </c>
      <c r="F513" s="4">
        <v>1</v>
      </c>
      <c r="H513" s="4">
        <v>1</v>
      </c>
      <c r="N513" s="4">
        <v>1</v>
      </c>
      <c r="V513" s="4">
        <v>1</v>
      </c>
      <c r="Z513" s="4">
        <v>1</v>
      </c>
      <c r="AA513" s="10">
        <v>1</v>
      </c>
      <c r="AB513" s="7"/>
      <c r="AX513" s="4">
        <v>1</v>
      </c>
      <c r="AY513" s="4">
        <v>1</v>
      </c>
      <c r="BT513" s="4"/>
      <c r="BY513" s="10"/>
      <c r="CJ513" s="7"/>
      <c r="CM513" s="4"/>
      <c r="CO513" s="25">
        <v>1</v>
      </c>
      <c r="CR513" s="10"/>
      <c r="CY513" s="25"/>
      <c r="DB513" s="11"/>
      <c r="DC513" s="4">
        <v>1</v>
      </c>
      <c r="DE513" s="4"/>
      <c r="DG513" s="4"/>
      <c r="DH513" s="4"/>
      <c r="DI513" s="4"/>
      <c r="DJ513" s="4"/>
      <c r="DK513" s="4"/>
      <c r="DL513" s="4"/>
      <c r="DM513" s="4"/>
      <c r="DN513" s="10"/>
      <c r="DO513" s="4"/>
      <c r="DP513" s="4"/>
      <c r="DQ513" s="4"/>
      <c r="DR513" s="4"/>
      <c r="DS513" s="4"/>
      <c r="DT513" s="4"/>
      <c r="DU513" s="10"/>
      <c r="DV513" s="4"/>
      <c r="DW513" s="4"/>
      <c r="DY513" s="4">
        <v>1</v>
      </c>
      <c r="EA513" s="4"/>
      <c r="EB513" s="19"/>
      <c r="ED513" s="11"/>
      <c r="EF513" s="19"/>
      <c r="EH513" s="11"/>
      <c r="EI513" s="19"/>
      <c r="EJ513" s="4"/>
      <c r="EL513" s="4"/>
      <c r="ER513" s="4"/>
      <c r="FE513" s="6"/>
      <c r="FO513" s="19"/>
      <c r="FV513" s="6"/>
      <c r="GF513" s="19"/>
    </row>
    <row r="514" spans="1:211" x14ac:dyDescent="0.2">
      <c r="A514" s="80">
        <v>41259</v>
      </c>
      <c r="C514" s="4">
        <v>1</v>
      </c>
      <c r="D514" s="4">
        <v>1</v>
      </c>
      <c r="E514" s="4">
        <v>1</v>
      </c>
      <c r="F514" s="4">
        <v>1</v>
      </c>
      <c r="J514" s="4">
        <v>1</v>
      </c>
      <c r="T514" s="4">
        <v>1</v>
      </c>
      <c r="V514" s="4">
        <v>1</v>
      </c>
      <c r="AB514" s="7"/>
      <c r="AY514" s="4">
        <v>1</v>
      </c>
      <c r="BP514" s="4">
        <v>1</v>
      </c>
      <c r="BT514" s="4"/>
      <c r="BY514" s="10"/>
      <c r="CJ514" s="7"/>
      <c r="CM514" s="4"/>
      <c r="CO514" s="25">
        <v>1</v>
      </c>
      <c r="CR514" s="10"/>
      <c r="CY514" s="25"/>
      <c r="DB514" s="11"/>
      <c r="DC514" s="4">
        <v>1</v>
      </c>
      <c r="DE514" s="4"/>
      <c r="DG514" s="4"/>
      <c r="DH514" s="4"/>
      <c r="DI514" s="4"/>
      <c r="DJ514" s="4"/>
      <c r="DK514" s="4">
        <v>1</v>
      </c>
      <c r="DL514" s="4"/>
      <c r="DM514" s="4"/>
      <c r="DN514" s="10"/>
      <c r="DO514" s="4"/>
      <c r="DP514" s="4"/>
      <c r="DQ514" s="4"/>
      <c r="DR514" s="4"/>
      <c r="DS514" s="4"/>
      <c r="DT514" s="4"/>
      <c r="DU514" s="10"/>
      <c r="DV514" s="4"/>
      <c r="DW514" s="4"/>
      <c r="DY514" s="4"/>
      <c r="EA514" s="4"/>
      <c r="EB514" s="19"/>
      <c r="ED514" s="11"/>
      <c r="EF514" s="19"/>
      <c r="EH514" s="11"/>
      <c r="EI514" s="19"/>
      <c r="EJ514" s="4"/>
      <c r="EL514" s="4"/>
      <c r="ER514" s="4"/>
      <c r="FE514" s="6"/>
      <c r="FO514" s="19"/>
      <c r="FV514" s="6"/>
      <c r="GF514" s="19"/>
    </row>
    <row r="515" spans="1:211" x14ac:dyDescent="0.2">
      <c r="A515" s="80">
        <v>41266</v>
      </c>
      <c r="C515" s="4">
        <v>1</v>
      </c>
      <c r="D515" s="4">
        <v>1</v>
      </c>
      <c r="F515" s="4">
        <v>1.1000000000000001</v>
      </c>
      <c r="J515" s="4">
        <v>1</v>
      </c>
      <c r="L515" s="4">
        <v>1</v>
      </c>
      <c r="R515" s="4">
        <v>1</v>
      </c>
      <c r="V515" s="4">
        <v>1</v>
      </c>
      <c r="AB515" s="7"/>
      <c r="AV515" s="4">
        <v>1</v>
      </c>
      <c r="AX515" s="4">
        <v>1</v>
      </c>
      <c r="BT515" s="4"/>
      <c r="BY515" s="10"/>
      <c r="CJ515" s="7"/>
      <c r="CM515" s="4"/>
      <c r="CO515" s="25">
        <v>1</v>
      </c>
      <c r="CR515" s="10"/>
      <c r="CY515" s="25"/>
      <c r="DB515" s="11"/>
      <c r="DC515" s="4">
        <v>1</v>
      </c>
      <c r="DE515" s="4"/>
      <c r="DG515" s="4"/>
      <c r="DH515" s="4"/>
      <c r="DI515" s="4"/>
      <c r="DJ515" s="4"/>
      <c r="DK515" s="4">
        <v>1</v>
      </c>
      <c r="DL515" s="4"/>
      <c r="DM515" s="4"/>
      <c r="DN515" s="10"/>
      <c r="DO515" s="4"/>
      <c r="DP515" s="4"/>
      <c r="DQ515" s="4"/>
      <c r="DR515" s="4"/>
      <c r="DS515" s="4"/>
      <c r="DT515" s="4"/>
      <c r="DU515" s="10"/>
      <c r="DV515" s="4"/>
      <c r="DW515" s="4"/>
      <c r="DY515" s="4"/>
      <c r="EA515" s="4"/>
      <c r="EB515" s="19"/>
      <c r="ED515" s="11"/>
      <c r="EF515" s="19"/>
      <c r="EH515" s="11"/>
      <c r="EI515" s="19"/>
      <c r="EJ515" s="4"/>
      <c r="EL515" s="4"/>
      <c r="ER515" s="4"/>
      <c r="FE515" s="6"/>
      <c r="FO515" s="19"/>
      <c r="FV515" s="6"/>
      <c r="GF515" s="19"/>
    </row>
    <row r="516" spans="1:211" s="16" customFormat="1" x14ac:dyDescent="0.2">
      <c r="A516" s="15">
        <v>41273</v>
      </c>
      <c r="B516" s="5"/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>
        <v>1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>
        <v>1</v>
      </c>
      <c r="W516" s="5"/>
      <c r="X516" s="5"/>
      <c r="Y516" s="5"/>
      <c r="Z516" s="5"/>
      <c r="AA516" s="5"/>
      <c r="AB516" s="7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>
        <v>1</v>
      </c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>
        <v>1</v>
      </c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7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>
        <v>1</v>
      </c>
      <c r="CZ516" s="5"/>
      <c r="DA516" s="5"/>
      <c r="DB516" s="11"/>
      <c r="DC516" s="5">
        <v>1</v>
      </c>
      <c r="DD516" s="5"/>
      <c r="DE516" s="5"/>
      <c r="DF516" s="5"/>
      <c r="DG516" s="5"/>
      <c r="DH516" s="5"/>
      <c r="DI516" s="5"/>
      <c r="DJ516" s="5"/>
      <c r="DK516" s="5">
        <v>1</v>
      </c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C516" s="5"/>
      <c r="ED516" s="11"/>
      <c r="EH516" s="11"/>
      <c r="EI516" s="5"/>
      <c r="EJ516" s="5"/>
      <c r="EL516" s="5"/>
      <c r="ER516" s="5"/>
      <c r="FO516" s="19"/>
      <c r="GF516" s="19"/>
    </row>
    <row r="517" spans="1:211" x14ac:dyDescent="0.2">
      <c r="A517" s="23">
        <v>41280</v>
      </c>
      <c r="B517" s="23"/>
      <c r="C517" s="4">
        <v>1</v>
      </c>
      <c r="D517" s="4">
        <v>1</v>
      </c>
      <c r="E517" s="63">
        <v>1</v>
      </c>
      <c r="F517" s="4">
        <v>1</v>
      </c>
      <c r="J517" s="4">
        <v>1</v>
      </c>
      <c r="N517" s="4">
        <v>1</v>
      </c>
      <c r="V517" s="4">
        <v>1</v>
      </c>
      <c r="Z517" s="4">
        <v>1</v>
      </c>
      <c r="AB517" s="7"/>
      <c r="AC517" s="10"/>
      <c r="AD517" s="10"/>
      <c r="AE517" s="10"/>
      <c r="AF517" s="10"/>
      <c r="AG517" s="10"/>
      <c r="AH517" s="10"/>
      <c r="AR517" s="4">
        <v>1</v>
      </c>
      <c r="BT517" s="4"/>
      <c r="BY517" s="10"/>
      <c r="CA517" s="4">
        <v>1</v>
      </c>
      <c r="CJ517" s="7"/>
      <c r="CM517" s="4"/>
      <c r="CO517" s="53">
        <v>1</v>
      </c>
      <c r="CP517" s="53"/>
      <c r="CQ517" s="53"/>
      <c r="CR517" s="63"/>
      <c r="CS517" s="53"/>
      <c r="CT517" s="53"/>
      <c r="CU517" s="53"/>
      <c r="CV517" s="53"/>
      <c r="CW517" s="53"/>
      <c r="CX517" s="53"/>
      <c r="CY517" s="53"/>
      <c r="CZ517" s="53"/>
      <c r="DA517" s="53"/>
      <c r="DB517" s="11"/>
      <c r="DC517" s="4">
        <v>1</v>
      </c>
      <c r="DE517" s="4"/>
      <c r="DG517" s="4"/>
      <c r="DH517" s="4"/>
      <c r="DI517" s="4"/>
      <c r="DJ517" s="4"/>
      <c r="DK517" s="4"/>
      <c r="DL517" s="4"/>
      <c r="DM517" s="4"/>
      <c r="DN517" s="10"/>
      <c r="DO517" s="4"/>
      <c r="DP517" s="4"/>
      <c r="DQ517" s="4"/>
      <c r="DR517" s="4"/>
      <c r="DS517" s="4"/>
      <c r="DT517" s="4"/>
      <c r="DU517" s="10"/>
      <c r="DV517" s="4"/>
      <c r="DW517" s="4"/>
      <c r="DX517" s="4"/>
      <c r="DY517" s="4">
        <v>1</v>
      </c>
      <c r="EA517" s="4"/>
      <c r="EC517" s="4"/>
      <c r="ED517" s="11"/>
      <c r="EE517" s="4"/>
      <c r="EF517" s="4"/>
      <c r="EG517" s="4"/>
      <c r="EH517" s="11"/>
      <c r="EI517" s="10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10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19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X517" s="4"/>
      <c r="GY517" s="11"/>
      <c r="HC517" s="11"/>
    </row>
    <row r="518" spans="1:211" x14ac:dyDescent="0.2">
      <c r="A518" s="23">
        <v>41287</v>
      </c>
      <c r="B518" s="23"/>
      <c r="C518" s="4">
        <v>1</v>
      </c>
      <c r="D518" s="4">
        <v>1</v>
      </c>
      <c r="E518" s="4">
        <v>1</v>
      </c>
      <c r="F518" s="4">
        <v>1</v>
      </c>
      <c r="J518" s="4">
        <v>1</v>
      </c>
      <c r="V518" s="4">
        <v>1</v>
      </c>
      <c r="Z518" s="4">
        <v>1</v>
      </c>
      <c r="AB518" s="7"/>
      <c r="AC518" s="10"/>
      <c r="AD518" s="10"/>
      <c r="AE518" s="10"/>
      <c r="AF518" s="10"/>
      <c r="AG518" s="10"/>
      <c r="AH518" s="10"/>
      <c r="AX518" s="4">
        <v>1</v>
      </c>
      <c r="AY518" s="4">
        <v>1</v>
      </c>
      <c r="BT518" s="4"/>
      <c r="BY518" s="10"/>
      <c r="CJ518" s="7"/>
      <c r="CM518" s="4"/>
      <c r="CO518" s="53">
        <v>1</v>
      </c>
      <c r="CP518" s="53"/>
      <c r="CQ518" s="53"/>
      <c r="CR518" s="63"/>
      <c r="CS518" s="53"/>
      <c r="CT518" s="53"/>
      <c r="CU518" s="53"/>
      <c r="CV518" s="53"/>
      <c r="CW518" s="53"/>
      <c r="CX518" s="53"/>
      <c r="CY518" s="53"/>
      <c r="CZ518" s="53"/>
      <c r="DA518" s="53"/>
      <c r="DB518" s="11"/>
      <c r="DC518" s="4">
        <v>1</v>
      </c>
      <c r="DE518" s="4"/>
      <c r="DG518" s="4"/>
      <c r="DH518" s="4"/>
      <c r="DI518" s="4"/>
      <c r="DJ518" s="4"/>
      <c r="DK518" s="4">
        <v>1</v>
      </c>
      <c r="DL518" s="4"/>
      <c r="DM518" s="4"/>
      <c r="DN518" s="10"/>
      <c r="DO518" s="4"/>
      <c r="DP518" s="4"/>
      <c r="DQ518" s="4"/>
      <c r="DR518" s="4"/>
      <c r="DS518" s="4"/>
      <c r="DT518" s="4"/>
      <c r="DU518" s="10"/>
      <c r="DV518" s="4"/>
      <c r="DW518" s="4"/>
      <c r="DX518" s="4"/>
      <c r="DY518" s="4"/>
      <c r="EA518" s="4"/>
      <c r="EC518" s="4"/>
      <c r="ED518" s="11"/>
      <c r="EE518" s="4"/>
      <c r="EF518" s="4"/>
      <c r="EG518" s="4"/>
      <c r="EH518" s="11"/>
      <c r="EI518" s="10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10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19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X518" s="4"/>
      <c r="GY518" s="11"/>
      <c r="HC518" s="11"/>
    </row>
    <row r="519" spans="1:211" x14ac:dyDescent="0.2">
      <c r="A519" s="23">
        <v>41294</v>
      </c>
      <c r="B519" s="23"/>
      <c r="C519" s="4">
        <v>1</v>
      </c>
      <c r="D519" s="4">
        <v>1</v>
      </c>
      <c r="E519" s="4">
        <v>1</v>
      </c>
      <c r="F519" s="4">
        <v>1</v>
      </c>
      <c r="J519" s="4">
        <v>1</v>
      </c>
      <c r="Z519" s="4">
        <v>1</v>
      </c>
      <c r="AB519" s="7"/>
      <c r="AC519" s="10"/>
      <c r="AD519" s="10"/>
      <c r="AE519" s="10"/>
      <c r="AF519" s="10"/>
      <c r="AG519" s="10"/>
      <c r="AH519" s="10"/>
      <c r="AX519" s="4">
        <v>1</v>
      </c>
      <c r="BT519" s="4"/>
      <c r="BY519" s="10">
        <v>1</v>
      </c>
      <c r="CJ519" s="7"/>
      <c r="CM519" s="4"/>
      <c r="CO519" s="53">
        <v>1</v>
      </c>
      <c r="CP519" s="53"/>
      <c r="CQ519" s="53"/>
      <c r="CR519" s="63"/>
      <c r="CS519" s="53"/>
      <c r="CT519" s="53"/>
      <c r="CU519" s="53"/>
      <c r="CV519" s="53"/>
      <c r="CW519" s="53"/>
      <c r="CX519" s="53"/>
      <c r="CY519" s="53"/>
      <c r="CZ519" s="53"/>
      <c r="DA519" s="53"/>
      <c r="DB519" s="11"/>
      <c r="DC519" s="4">
        <v>1</v>
      </c>
      <c r="DE519" s="4"/>
      <c r="DG519" s="4"/>
      <c r="DH519" s="4"/>
      <c r="DI519" s="4"/>
      <c r="DJ519" s="4"/>
      <c r="DK519" s="4"/>
      <c r="DL519" s="4"/>
      <c r="DM519" s="4"/>
      <c r="DN519" s="10"/>
      <c r="DO519" s="4"/>
      <c r="DP519" s="4"/>
      <c r="DQ519" s="4"/>
      <c r="DR519" s="4"/>
      <c r="DS519" s="4"/>
      <c r="DT519" s="4"/>
      <c r="DU519" s="10"/>
      <c r="DV519" s="4"/>
      <c r="DW519" s="4"/>
      <c r="DX519" s="4"/>
      <c r="DY519" s="4">
        <v>1</v>
      </c>
      <c r="EA519" s="4"/>
      <c r="EC519" s="4"/>
      <c r="ED519" s="11"/>
      <c r="EE519" s="4"/>
      <c r="EF519" s="4"/>
      <c r="EG519" s="4"/>
      <c r="EH519" s="11"/>
      <c r="EI519" s="10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10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19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X519" s="4"/>
      <c r="GY519" s="11"/>
      <c r="HC519" s="11"/>
    </row>
    <row r="520" spans="1:211" x14ac:dyDescent="0.2">
      <c r="A520" s="23">
        <v>41301</v>
      </c>
      <c r="B520" s="23"/>
      <c r="C520" s="4">
        <v>1</v>
      </c>
      <c r="E520" s="4">
        <v>1</v>
      </c>
      <c r="F520" s="4">
        <v>1</v>
      </c>
      <c r="J520" s="4">
        <v>1</v>
      </c>
      <c r="V520" s="4">
        <v>1</v>
      </c>
      <c r="Z520" s="4">
        <v>1</v>
      </c>
      <c r="AB520" s="7"/>
      <c r="AC520" s="10"/>
      <c r="AD520" s="10"/>
      <c r="AE520" s="10"/>
      <c r="AF520" s="10"/>
      <c r="AG520" s="10"/>
      <c r="AH520" s="10"/>
      <c r="AL520" s="4">
        <v>1</v>
      </c>
      <c r="AY520" s="4">
        <v>1</v>
      </c>
      <c r="BT520" s="4"/>
      <c r="BY520" s="10"/>
      <c r="CJ520" s="7"/>
      <c r="CM520" s="4"/>
      <c r="CO520" s="53"/>
      <c r="CP520" s="53"/>
      <c r="CQ520" s="53"/>
      <c r="CR520" s="63"/>
      <c r="CS520" s="53"/>
      <c r="CT520" s="53"/>
      <c r="CU520" s="53"/>
      <c r="CV520" s="53"/>
      <c r="CW520" s="53"/>
      <c r="CX520" s="53"/>
      <c r="CY520" s="53">
        <v>1</v>
      </c>
      <c r="CZ520" s="53"/>
      <c r="DA520" s="53"/>
      <c r="DB520" s="11"/>
      <c r="DC520" s="4">
        <v>1</v>
      </c>
      <c r="DE520" s="4"/>
      <c r="DG520" s="4"/>
      <c r="DH520" s="4"/>
      <c r="DI520" s="4"/>
      <c r="DJ520" s="4"/>
      <c r="DK520" s="4">
        <v>1</v>
      </c>
      <c r="DL520" s="4"/>
      <c r="DM520" s="4"/>
      <c r="DN520" s="10"/>
      <c r="DO520" s="4"/>
      <c r="DP520" s="4"/>
      <c r="DQ520" s="4"/>
      <c r="DR520" s="4"/>
      <c r="DS520" s="4"/>
      <c r="DT520" s="4"/>
      <c r="DU520" s="10"/>
      <c r="DV520" s="4"/>
      <c r="DW520" s="4"/>
      <c r="DX520" s="4"/>
      <c r="DY520" s="4"/>
      <c r="EA520" s="4"/>
      <c r="EC520" s="4"/>
      <c r="ED520" s="11"/>
      <c r="EE520" s="4"/>
      <c r="EF520" s="4"/>
      <c r="EG520" s="4"/>
      <c r="EH520" s="11"/>
      <c r="EI520" s="10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10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19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X520" s="4"/>
      <c r="GY520" s="11"/>
      <c r="HC520" s="11"/>
    </row>
    <row r="521" spans="1:211" x14ac:dyDescent="0.2">
      <c r="A521" s="23">
        <v>41308</v>
      </c>
      <c r="B521" s="23"/>
      <c r="C521" s="4">
        <v>1</v>
      </c>
      <c r="D521" s="4">
        <v>1</v>
      </c>
      <c r="E521" s="4">
        <v>1</v>
      </c>
      <c r="J521" s="4">
        <v>1</v>
      </c>
      <c r="V521" s="4">
        <v>1</v>
      </c>
      <c r="AB521" s="7"/>
      <c r="AC521" s="10"/>
      <c r="AD521" s="10"/>
      <c r="AE521" s="10"/>
      <c r="AF521" s="10"/>
      <c r="AG521" s="10"/>
      <c r="AH521" s="10"/>
      <c r="AY521" s="4">
        <v>1</v>
      </c>
      <c r="BH521" s="4">
        <v>1</v>
      </c>
      <c r="BT521" s="4"/>
      <c r="BY521" s="10"/>
      <c r="CJ521" s="7"/>
      <c r="CM521" s="4"/>
      <c r="CO521" s="53">
        <v>1</v>
      </c>
      <c r="CP521" s="53"/>
      <c r="CQ521" s="53"/>
      <c r="CR521" s="63"/>
      <c r="CS521" s="53"/>
      <c r="CT521" s="53"/>
      <c r="CU521" s="53"/>
      <c r="CV521" s="53"/>
      <c r="CW521" s="53"/>
      <c r="CX521" s="53"/>
      <c r="CY521" s="53"/>
      <c r="CZ521" s="53"/>
      <c r="DA521" s="53"/>
      <c r="DB521" s="11"/>
      <c r="DC521" s="4">
        <v>1</v>
      </c>
      <c r="DE521" s="4"/>
      <c r="DG521" s="4"/>
      <c r="DH521" s="4"/>
      <c r="DI521" s="4"/>
      <c r="DJ521" s="4"/>
      <c r="DK521" s="4"/>
      <c r="DL521" s="4"/>
      <c r="DM521" s="4"/>
      <c r="DN521" s="10"/>
      <c r="DO521" s="4"/>
      <c r="DP521" s="4"/>
      <c r="DQ521" s="4"/>
      <c r="DR521" s="4"/>
      <c r="DS521" s="4"/>
      <c r="DT521" s="4"/>
      <c r="DU521" s="10"/>
      <c r="DV521" s="4"/>
      <c r="DW521" s="4"/>
      <c r="DX521" s="4"/>
      <c r="DY521" s="4">
        <v>1</v>
      </c>
      <c r="EA521" s="4"/>
      <c r="EC521" s="4"/>
      <c r="ED521" s="11"/>
      <c r="EE521" s="4"/>
      <c r="EF521" s="4"/>
      <c r="EG521" s="4"/>
      <c r="EH521" s="11"/>
      <c r="EI521" s="10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10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19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X521" s="4"/>
      <c r="GY521" s="11"/>
      <c r="HC521" s="11"/>
    </row>
    <row r="522" spans="1:211" x14ac:dyDescent="0.2">
      <c r="A522" s="23">
        <v>41315</v>
      </c>
      <c r="B522" s="23"/>
      <c r="C522" s="4">
        <v>1</v>
      </c>
      <c r="D522" s="4">
        <v>1</v>
      </c>
      <c r="E522" s="4">
        <v>1</v>
      </c>
      <c r="F522" s="4">
        <v>1</v>
      </c>
      <c r="J522" s="4">
        <v>1</v>
      </c>
      <c r="V522" s="4">
        <v>1</v>
      </c>
      <c r="Z522" s="4">
        <v>1</v>
      </c>
      <c r="AB522" s="7"/>
      <c r="AC522" s="10"/>
      <c r="AD522" s="10"/>
      <c r="AE522" s="10"/>
      <c r="AF522" s="10"/>
      <c r="AG522" s="10"/>
      <c r="AH522" s="10"/>
      <c r="AX522" s="4">
        <v>1</v>
      </c>
      <c r="BT522" s="4"/>
      <c r="BV522" s="4">
        <v>1</v>
      </c>
      <c r="BY522" s="10"/>
      <c r="CJ522" s="7"/>
      <c r="CM522" s="4"/>
      <c r="CO522" s="53">
        <v>1</v>
      </c>
      <c r="CP522" s="53"/>
      <c r="CQ522" s="53"/>
      <c r="CR522" s="63"/>
      <c r="CS522" s="53"/>
      <c r="CT522" s="53"/>
      <c r="CU522" s="53"/>
      <c r="CV522" s="53"/>
      <c r="CW522" s="53"/>
      <c r="CX522" s="53"/>
      <c r="CY522" s="53"/>
      <c r="CZ522" s="53"/>
      <c r="DA522" s="53"/>
      <c r="DB522" s="11"/>
      <c r="DC522" s="4">
        <v>1</v>
      </c>
      <c r="DE522" s="4"/>
      <c r="DG522" s="4"/>
      <c r="DH522" s="4"/>
      <c r="DI522" s="4"/>
      <c r="DJ522" s="4"/>
      <c r="DK522" s="4">
        <v>1</v>
      </c>
      <c r="DL522" s="4"/>
      <c r="DM522" s="4"/>
      <c r="DN522" s="10"/>
      <c r="DO522" s="4"/>
      <c r="DP522" s="4"/>
      <c r="DQ522" s="4"/>
      <c r="DR522" s="4"/>
      <c r="DS522" s="4"/>
      <c r="DT522" s="4"/>
      <c r="DU522" s="10"/>
      <c r="DV522" s="4"/>
      <c r="DW522" s="4"/>
      <c r="DX522" s="4"/>
      <c r="DY522" s="4"/>
      <c r="EA522" s="4"/>
      <c r="EC522" s="4"/>
      <c r="ED522" s="11"/>
      <c r="EE522" s="4"/>
      <c r="EF522" s="4"/>
      <c r="EG522" s="4"/>
      <c r="EH522" s="11"/>
      <c r="EI522" s="10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10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19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X522" s="4"/>
      <c r="GY522" s="11"/>
      <c r="HC522" s="11"/>
    </row>
    <row r="523" spans="1:211" x14ac:dyDescent="0.2">
      <c r="A523" s="23">
        <v>41322</v>
      </c>
      <c r="B523" s="23"/>
      <c r="C523" s="4">
        <v>1</v>
      </c>
      <c r="D523" s="4">
        <v>1</v>
      </c>
      <c r="E523" s="4">
        <v>1</v>
      </c>
      <c r="F523" s="4">
        <v>1</v>
      </c>
      <c r="J523" s="4">
        <v>1</v>
      </c>
      <c r="U523" s="4">
        <v>1</v>
      </c>
      <c r="V523" s="4">
        <v>1</v>
      </c>
      <c r="Z523" s="4">
        <v>1</v>
      </c>
      <c r="AB523" s="7"/>
      <c r="AC523" s="10"/>
      <c r="AD523" s="10"/>
      <c r="AE523" s="10"/>
      <c r="AF523" s="10"/>
      <c r="AG523" s="10"/>
      <c r="AH523" s="10"/>
      <c r="AX523" s="4">
        <v>1</v>
      </c>
      <c r="BH523" s="4">
        <v>1</v>
      </c>
      <c r="BT523" s="4"/>
      <c r="BY523" s="10"/>
      <c r="CJ523" s="7"/>
      <c r="CM523" s="4"/>
      <c r="CO523" s="53">
        <v>1</v>
      </c>
      <c r="CP523" s="53"/>
      <c r="CQ523" s="53"/>
      <c r="CR523" s="63"/>
      <c r="CS523" s="53"/>
      <c r="CT523" s="53"/>
      <c r="CU523" s="53"/>
      <c r="CV523" s="53"/>
      <c r="CW523" s="53"/>
      <c r="CX523" s="53"/>
      <c r="CY523" s="53"/>
      <c r="CZ523" s="53"/>
      <c r="DA523" s="53"/>
      <c r="DB523" s="11"/>
      <c r="DC523" s="4">
        <v>1</v>
      </c>
      <c r="DE523" s="4"/>
      <c r="DG523" s="4"/>
      <c r="DH523" s="4"/>
      <c r="DI523" s="4"/>
      <c r="DJ523" s="4"/>
      <c r="DK523" s="4"/>
      <c r="DL523" s="4"/>
      <c r="DM523" s="4"/>
      <c r="DN523" s="10"/>
      <c r="DO523" s="4"/>
      <c r="DP523" s="4"/>
      <c r="DQ523" s="4"/>
      <c r="DR523" s="4"/>
      <c r="DS523" s="4"/>
      <c r="DT523" s="4"/>
      <c r="DU523" s="10"/>
      <c r="DV523" s="4"/>
      <c r="DW523" s="4"/>
      <c r="DX523" s="4"/>
      <c r="DY523" s="4">
        <v>1</v>
      </c>
      <c r="EA523" s="4"/>
      <c r="EC523" s="4"/>
      <c r="ED523" s="11"/>
      <c r="EE523" s="4"/>
      <c r="EF523" s="4"/>
      <c r="EG523" s="4"/>
      <c r="EH523" s="11"/>
      <c r="EI523" s="10"/>
      <c r="EJ523" s="4"/>
      <c r="EK523" s="10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10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19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X523" s="4"/>
      <c r="GY523" s="11"/>
      <c r="HC523" s="11"/>
    </row>
    <row r="524" spans="1:211" x14ac:dyDescent="0.2">
      <c r="A524" s="23">
        <v>41329</v>
      </c>
      <c r="B524" s="23"/>
      <c r="C524" s="4">
        <v>1</v>
      </c>
      <c r="D524" s="4">
        <v>1</v>
      </c>
      <c r="E524" s="4">
        <v>1</v>
      </c>
      <c r="F524" s="4">
        <v>1</v>
      </c>
      <c r="J524" s="4">
        <v>1</v>
      </c>
      <c r="V524" s="4">
        <v>1</v>
      </c>
      <c r="AB524" s="7"/>
      <c r="AC524" s="10"/>
      <c r="AD524" s="10"/>
      <c r="AE524" s="10"/>
      <c r="AF524" s="10"/>
      <c r="AG524" s="10"/>
      <c r="AH524" s="10"/>
      <c r="AR524" s="4">
        <v>1</v>
      </c>
      <c r="BH524" s="4">
        <v>1</v>
      </c>
      <c r="BT524" s="4"/>
      <c r="BY524" s="10"/>
      <c r="CJ524" s="7"/>
      <c r="CM524" s="4"/>
      <c r="CO524" s="53">
        <v>1</v>
      </c>
      <c r="CP524" s="53"/>
      <c r="CQ524" s="53"/>
      <c r="CR524" s="63"/>
      <c r="CS524" s="53"/>
      <c r="CT524" s="53"/>
      <c r="CU524" s="53"/>
      <c r="CV524" s="53"/>
      <c r="CW524" s="53"/>
      <c r="CX524" s="53"/>
      <c r="CY524" s="53"/>
      <c r="CZ524" s="53"/>
      <c r="DA524" s="53"/>
      <c r="DB524" s="11"/>
      <c r="DC524" s="4">
        <v>1</v>
      </c>
      <c r="DE524" s="4"/>
      <c r="DG524" s="4"/>
      <c r="DH524" s="4"/>
      <c r="DI524" s="4"/>
      <c r="DJ524" s="4"/>
      <c r="DK524" s="4">
        <v>1</v>
      </c>
      <c r="DL524" s="4"/>
      <c r="DM524" s="4"/>
      <c r="DN524" s="10"/>
      <c r="DO524" s="4"/>
      <c r="DP524" s="4"/>
      <c r="DQ524" s="4"/>
      <c r="DR524" s="4"/>
      <c r="DS524" s="4"/>
      <c r="DT524" s="4"/>
      <c r="DU524" s="10"/>
      <c r="DV524" s="4"/>
      <c r="DW524" s="4"/>
      <c r="DX524" s="4"/>
      <c r="DY524" s="4"/>
      <c r="EA524" s="4"/>
      <c r="EC524" s="4"/>
      <c r="ED524" s="11"/>
      <c r="EE524" s="4"/>
      <c r="EF524" s="4"/>
      <c r="EG524" s="4"/>
      <c r="EH524" s="11"/>
      <c r="EI524" s="10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10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19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X524" s="4"/>
      <c r="GY524" s="11"/>
      <c r="HC524" s="11"/>
    </row>
    <row r="525" spans="1:211" x14ac:dyDescent="0.2">
      <c r="A525" s="23">
        <v>41336</v>
      </c>
      <c r="B525" s="23"/>
      <c r="C525" s="4">
        <v>1</v>
      </c>
      <c r="D525" s="4">
        <v>1</v>
      </c>
      <c r="E525" s="4">
        <v>1</v>
      </c>
      <c r="F525" s="4">
        <v>1</v>
      </c>
      <c r="J525" s="4">
        <v>1</v>
      </c>
      <c r="T525" s="4">
        <v>1</v>
      </c>
      <c r="V525" s="4">
        <v>1</v>
      </c>
      <c r="AB525" s="7"/>
      <c r="AC525" s="10"/>
      <c r="AD525" s="10"/>
      <c r="AE525" s="10"/>
      <c r="AF525" s="10"/>
      <c r="AG525" s="10"/>
      <c r="AH525" s="10"/>
      <c r="BH525" s="4">
        <v>1</v>
      </c>
      <c r="BT525" s="4"/>
      <c r="BV525" s="4">
        <v>1</v>
      </c>
      <c r="BY525" s="10"/>
      <c r="CJ525" s="7"/>
      <c r="CM525" s="4"/>
      <c r="CO525" s="53">
        <v>1</v>
      </c>
      <c r="CP525" s="53"/>
      <c r="CQ525" s="53"/>
      <c r="CR525" s="63"/>
      <c r="CS525" s="53"/>
      <c r="CT525" s="53"/>
      <c r="CU525" s="53"/>
      <c r="CV525" s="53"/>
      <c r="CW525" s="53"/>
      <c r="CX525" s="53"/>
      <c r="CY525" s="53"/>
      <c r="CZ525" s="53"/>
      <c r="DA525" s="53"/>
      <c r="DB525" s="11"/>
      <c r="DC525" s="4">
        <v>1</v>
      </c>
      <c r="DE525" s="4"/>
      <c r="DG525" s="4"/>
      <c r="DH525" s="4"/>
      <c r="DI525" s="4"/>
      <c r="DJ525" s="4"/>
      <c r="DK525" s="4">
        <v>1</v>
      </c>
      <c r="DL525" s="4"/>
      <c r="DM525" s="4"/>
      <c r="DN525" s="10"/>
      <c r="DO525" s="4"/>
      <c r="DP525" s="4"/>
      <c r="DQ525" s="4"/>
      <c r="DR525" s="4"/>
      <c r="DS525" s="4"/>
      <c r="DT525" s="4"/>
      <c r="DU525" s="10"/>
      <c r="DV525" s="4"/>
      <c r="DW525" s="4"/>
      <c r="DX525" s="4"/>
      <c r="DY525" s="4"/>
      <c r="EA525" s="4"/>
      <c r="EC525" s="4"/>
      <c r="ED525" s="11"/>
      <c r="EE525" s="4"/>
      <c r="EF525" s="4"/>
      <c r="EG525" s="4"/>
      <c r="EH525" s="11"/>
      <c r="EI525" s="10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10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19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X525" s="4"/>
      <c r="GY525" s="11"/>
      <c r="HC525" s="11"/>
    </row>
    <row r="526" spans="1:211" x14ac:dyDescent="0.2">
      <c r="A526" s="23">
        <v>41343</v>
      </c>
      <c r="B526" s="23"/>
      <c r="C526" s="4">
        <v>1</v>
      </c>
      <c r="D526" s="4">
        <v>1</v>
      </c>
      <c r="E526" s="4">
        <v>1</v>
      </c>
      <c r="F526" s="4">
        <v>1</v>
      </c>
      <c r="I526" s="4">
        <v>1</v>
      </c>
      <c r="J526" s="4">
        <v>1</v>
      </c>
      <c r="V526" s="4">
        <v>1</v>
      </c>
      <c r="AB526" s="7"/>
      <c r="AC526" s="10"/>
      <c r="AD526" s="10"/>
      <c r="AE526" s="10"/>
      <c r="AF526" s="10"/>
      <c r="AG526" s="10"/>
      <c r="AH526" s="10"/>
      <c r="BH526" s="4">
        <v>1</v>
      </c>
      <c r="BT526" s="4"/>
      <c r="BV526" s="4">
        <v>1</v>
      </c>
      <c r="BY526" s="10"/>
      <c r="CJ526" s="7"/>
      <c r="CM526" s="4"/>
      <c r="CO526" s="53">
        <v>1</v>
      </c>
      <c r="CP526" s="53"/>
      <c r="CQ526" s="53"/>
      <c r="CR526" s="63"/>
      <c r="CS526" s="53"/>
      <c r="CT526" s="53"/>
      <c r="CU526" s="53"/>
      <c r="CV526" s="53"/>
      <c r="CW526" s="53"/>
      <c r="CX526" s="53"/>
      <c r="CY526" s="53"/>
      <c r="CZ526" s="53"/>
      <c r="DA526" s="53"/>
      <c r="DB526" s="11"/>
      <c r="DC526" s="4">
        <v>1</v>
      </c>
      <c r="DE526" s="4"/>
      <c r="DG526" s="4"/>
      <c r="DH526" s="4"/>
      <c r="DI526" s="4"/>
      <c r="DJ526" s="4"/>
      <c r="DK526" s="4">
        <v>1</v>
      </c>
      <c r="DL526" s="4"/>
      <c r="DM526" s="4"/>
      <c r="DN526" s="10"/>
      <c r="DO526" s="4"/>
      <c r="DP526" s="4"/>
      <c r="DQ526" s="4"/>
      <c r="DR526" s="4"/>
      <c r="DS526" s="4"/>
      <c r="DT526" s="4"/>
      <c r="DU526" s="10"/>
      <c r="DV526" s="4"/>
      <c r="DW526" s="4"/>
      <c r="DX526" s="4"/>
      <c r="DY526" s="4"/>
      <c r="EA526" s="4"/>
      <c r="EC526" s="4"/>
      <c r="ED526" s="11"/>
      <c r="EE526" s="4"/>
      <c r="EF526" s="4"/>
      <c r="EG526" s="4"/>
      <c r="EH526" s="11"/>
      <c r="EI526" s="10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10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19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X526" s="4"/>
      <c r="GY526" s="11"/>
      <c r="HC526" s="11"/>
    </row>
    <row r="527" spans="1:211" x14ac:dyDescent="0.2">
      <c r="A527" s="23">
        <v>41350</v>
      </c>
      <c r="B527" s="23"/>
      <c r="C527" s="4">
        <v>1</v>
      </c>
      <c r="D527" s="4">
        <v>1</v>
      </c>
      <c r="E527" s="4">
        <v>1</v>
      </c>
      <c r="F527" s="4">
        <v>1</v>
      </c>
      <c r="J527" s="4">
        <v>1</v>
      </c>
      <c r="T527" s="4">
        <v>1</v>
      </c>
      <c r="V527" s="4">
        <v>1</v>
      </c>
      <c r="Z527" s="4">
        <v>1</v>
      </c>
      <c r="AB527" s="7"/>
      <c r="AC527" s="10"/>
      <c r="AD527" s="10"/>
      <c r="AE527" s="10"/>
      <c r="AF527" s="10"/>
      <c r="AG527" s="10"/>
      <c r="AH527" s="10"/>
      <c r="AR527" s="4">
        <v>1</v>
      </c>
      <c r="BT527" s="4"/>
      <c r="BV527" s="4">
        <v>1</v>
      </c>
      <c r="BY527" s="10"/>
      <c r="CJ527" s="7"/>
      <c r="CM527" s="4"/>
      <c r="CO527" s="53">
        <v>1</v>
      </c>
      <c r="CP527" s="53"/>
      <c r="CQ527" s="53"/>
      <c r="CR527" s="63"/>
      <c r="CS527" s="53"/>
      <c r="CT527" s="53"/>
      <c r="CU527" s="53"/>
      <c r="CV527" s="53"/>
      <c r="CW527" s="53"/>
      <c r="CX527" s="53"/>
      <c r="CY527" s="53"/>
      <c r="CZ527" s="53"/>
      <c r="DA527" s="53"/>
      <c r="DB527" s="11"/>
      <c r="DC527" s="4">
        <v>1</v>
      </c>
      <c r="DE527" s="4"/>
      <c r="DG527" s="4"/>
      <c r="DH527" s="4"/>
      <c r="DI527" s="4"/>
      <c r="DJ527" s="4"/>
      <c r="DK527" s="4"/>
      <c r="DL527" s="4"/>
      <c r="DM527" s="4"/>
      <c r="DN527" s="10"/>
      <c r="DO527" s="4"/>
      <c r="DP527" s="4"/>
      <c r="DQ527" s="4"/>
      <c r="DR527" s="4"/>
      <c r="DS527" s="4"/>
      <c r="DT527" s="4"/>
      <c r="DU527" s="10"/>
      <c r="DV527" s="4"/>
      <c r="DW527" s="4"/>
      <c r="DX527" s="4"/>
      <c r="DY527" s="4">
        <v>1</v>
      </c>
      <c r="EA527" s="4"/>
      <c r="EC527" s="4"/>
      <c r="ED527" s="11"/>
      <c r="EE527" s="4"/>
      <c r="EF527" s="4"/>
      <c r="EG527" s="4"/>
      <c r="EH527" s="11"/>
      <c r="EI527" s="10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10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19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X527" s="4"/>
      <c r="GY527" s="11"/>
      <c r="HC527" s="11"/>
    </row>
    <row r="528" spans="1:211" x14ac:dyDescent="0.2">
      <c r="A528" s="23">
        <v>41357</v>
      </c>
      <c r="B528" s="23"/>
      <c r="C528" s="4">
        <v>1</v>
      </c>
      <c r="D528" s="4">
        <v>1</v>
      </c>
      <c r="E528" s="4">
        <v>1</v>
      </c>
      <c r="F528" s="4">
        <v>1</v>
      </c>
      <c r="J528" s="4">
        <v>1</v>
      </c>
      <c r="V528" s="4">
        <v>1</v>
      </c>
      <c r="Z528" s="4">
        <v>1</v>
      </c>
      <c r="AB528" s="7"/>
      <c r="AC528" s="10"/>
      <c r="AD528" s="10"/>
      <c r="AE528" s="10"/>
      <c r="AF528" s="10"/>
      <c r="AG528" s="10"/>
      <c r="AH528" s="10"/>
      <c r="BT528" s="4"/>
      <c r="BV528" s="4">
        <v>1</v>
      </c>
      <c r="BY528" s="10"/>
      <c r="CA528" s="4">
        <v>1</v>
      </c>
      <c r="CJ528" s="7"/>
      <c r="CM528" s="4"/>
      <c r="CO528" s="53">
        <v>1</v>
      </c>
      <c r="CP528" s="53"/>
      <c r="CQ528" s="53"/>
      <c r="CR528" s="63"/>
      <c r="CS528" s="53"/>
      <c r="CT528" s="53"/>
      <c r="CU528" s="53"/>
      <c r="CV528" s="53"/>
      <c r="CW528" s="53"/>
      <c r="CX528" s="53"/>
      <c r="CY528" s="53"/>
      <c r="CZ528" s="53"/>
      <c r="DA528" s="53"/>
      <c r="DB528" s="11"/>
      <c r="DC528" s="4">
        <v>1</v>
      </c>
      <c r="DE528" s="4"/>
      <c r="DG528" s="4"/>
      <c r="DH528" s="4"/>
      <c r="DI528" s="4"/>
      <c r="DJ528" s="4"/>
      <c r="DK528" s="4"/>
      <c r="DL528" s="4"/>
      <c r="DM528" s="4"/>
      <c r="DN528" s="10"/>
      <c r="DO528" s="4"/>
      <c r="DP528" s="4"/>
      <c r="DQ528" s="4"/>
      <c r="DR528" s="4"/>
      <c r="DS528" s="4"/>
      <c r="DT528" s="4"/>
      <c r="DU528" s="10">
        <v>1</v>
      </c>
      <c r="DV528" s="4"/>
      <c r="DW528" s="4"/>
      <c r="DX528" s="4"/>
      <c r="DY528" s="4"/>
      <c r="EA528" s="4"/>
      <c r="EC528" s="4"/>
      <c r="ED528" s="11"/>
      <c r="EE528" s="4"/>
      <c r="EF528" s="4"/>
      <c r="EG528" s="4"/>
      <c r="EH528" s="11"/>
      <c r="EI528" s="10"/>
      <c r="EJ528" s="4"/>
      <c r="EK528" s="10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10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19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X528" s="4"/>
      <c r="GY528" s="11"/>
      <c r="HC528" s="11"/>
    </row>
    <row r="529" spans="1:211" s="98" customFormat="1" x14ac:dyDescent="0.2">
      <c r="A529" s="96">
        <v>41364</v>
      </c>
      <c r="B529" s="96"/>
      <c r="C529" s="97">
        <v>1</v>
      </c>
      <c r="D529" s="97">
        <v>1</v>
      </c>
      <c r="E529" s="97">
        <v>1</v>
      </c>
      <c r="F529" s="97">
        <v>1</v>
      </c>
      <c r="G529" s="97"/>
      <c r="H529" s="97"/>
      <c r="I529" s="97">
        <v>1</v>
      </c>
      <c r="J529" s="97">
        <v>1</v>
      </c>
      <c r="K529" s="97"/>
      <c r="L529" s="97">
        <v>1</v>
      </c>
      <c r="M529" s="97">
        <v>1</v>
      </c>
      <c r="N529" s="97"/>
      <c r="O529" s="97"/>
      <c r="P529" s="97">
        <v>1</v>
      </c>
      <c r="Q529" s="97"/>
      <c r="R529" s="97">
        <v>1</v>
      </c>
      <c r="S529" s="97"/>
      <c r="T529" s="97">
        <v>1</v>
      </c>
      <c r="U529" s="97">
        <v>1</v>
      </c>
      <c r="V529" s="97">
        <v>1</v>
      </c>
      <c r="W529" s="97"/>
      <c r="X529" s="97"/>
      <c r="Y529" s="97"/>
      <c r="Z529" s="97"/>
      <c r="AA529" s="97"/>
      <c r="AB529" s="7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7"/>
      <c r="CK529" s="10"/>
      <c r="CL529" s="10"/>
      <c r="CM529" s="10"/>
      <c r="CN529" s="10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11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1"/>
      <c r="EE529" s="10"/>
      <c r="EF529" s="10"/>
      <c r="EG529" s="10"/>
      <c r="EH529" s="11"/>
      <c r="EI529" s="97">
        <v>1</v>
      </c>
      <c r="EJ529" s="97"/>
      <c r="EK529" s="97">
        <v>1</v>
      </c>
      <c r="EL529" s="97"/>
      <c r="EM529" s="97">
        <v>1</v>
      </c>
      <c r="EN529" s="97">
        <v>1</v>
      </c>
      <c r="EO529" s="97">
        <v>1</v>
      </c>
      <c r="EP529" s="97">
        <v>1</v>
      </c>
      <c r="EQ529" s="97">
        <v>1</v>
      </c>
      <c r="ER529" s="97"/>
      <c r="ES529" s="97"/>
      <c r="ET529" s="97">
        <v>1</v>
      </c>
      <c r="EU529" s="97">
        <v>1</v>
      </c>
      <c r="EV529" s="97">
        <v>1</v>
      </c>
      <c r="EW529" s="97">
        <v>1</v>
      </c>
      <c r="EX529" s="97"/>
      <c r="EY529" s="97"/>
      <c r="EZ529" s="97"/>
      <c r="FA529" s="97"/>
      <c r="FB529" s="97"/>
      <c r="FC529" s="97"/>
      <c r="FD529" s="97"/>
      <c r="FE529" s="97"/>
      <c r="FF529" s="97"/>
      <c r="FG529" s="97"/>
      <c r="FH529" s="97"/>
      <c r="FI529" s="97"/>
      <c r="FJ529" s="97"/>
      <c r="FK529" s="97"/>
      <c r="FL529" s="97"/>
      <c r="FM529" s="97"/>
      <c r="FN529" s="97"/>
      <c r="FO529" s="10"/>
      <c r="FP529" s="97"/>
      <c r="FQ529" s="97"/>
      <c r="FR529" s="97"/>
      <c r="FS529" s="97"/>
      <c r="FT529" s="97"/>
      <c r="FU529" s="97"/>
      <c r="FV529" s="97"/>
      <c r="FW529" s="97"/>
      <c r="FX529" s="97"/>
      <c r="FY529" s="97"/>
      <c r="FZ529" s="97"/>
      <c r="GA529" s="97"/>
      <c r="GB529" s="97"/>
      <c r="GC529" s="97"/>
      <c r="GD529" s="97"/>
      <c r="GE529" s="97"/>
      <c r="GF529" s="19"/>
      <c r="GG529" s="97"/>
      <c r="GH529" s="97"/>
      <c r="GI529" s="97"/>
      <c r="GJ529" s="97"/>
      <c r="GK529" s="97"/>
      <c r="GL529" s="97"/>
      <c r="GM529" s="97"/>
      <c r="GN529" s="97"/>
      <c r="GO529" s="97"/>
      <c r="GP529" s="97"/>
      <c r="GQ529" s="97"/>
      <c r="GR529" s="97"/>
      <c r="GS529" s="97"/>
      <c r="GT529" s="97"/>
      <c r="GU529" s="97"/>
      <c r="GV529" s="97"/>
      <c r="GX529" s="97"/>
    </row>
    <row r="530" spans="1:211" x14ac:dyDescent="0.2">
      <c r="A530" s="23">
        <v>41371</v>
      </c>
      <c r="B530" s="23"/>
      <c r="C530" s="4">
        <v>1</v>
      </c>
      <c r="D530" s="4">
        <v>1</v>
      </c>
      <c r="E530" s="4">
        <v>1</v>
      </c>
      <c r="F530" s="4">
        <v>1</v>
      </c>
      <c r="J530" s="4">
        <v>1</v>
      </c>
      <c r="V530" s="4">
        <v>1</v>
      </c>
      <c r="AB530" s="7"/>
      <c r="AC530" s="10"/>
      <c r="AD530" s="10"/>
      <c r="AE530" s="10"/>
      <c r="AF530" s="10"/>
      <c r="AG530" s="10"/>
      <c r="AH530" s="10"/>
      <c r="AY530" s="4">
        <v>1</v>
      </c>
      <c r="BT530" s="4"/>
      <c r="BV530" s="4">
        <v>1</v>
      </c>
      <c r="BY530" s="10"/>
      <c r="CJ530" s="7"/>
      <c r="CM530" s="4"/>
      <c r="CO530" s="53">
        <v>1</v>
      </c>
      <c r="CP530" s="53"/>
      <c r="CQ530" s="53"/>
      <c r="CR530" s="63"/>
      <c r="CS530" s="53"/>
      <c r="CT530" s="53"/>
      <c r="CU530" s="53"/>
      <c r="CV530" s="53"/>
      <c r="CW530" s="53"/>
      <c r="CX530" s="53"/>
      <c r="CY530" s="53">
        <v>1</v>
      </c>
      <c r="CZ530" s="53"/>
      <c r="DA530" s="53"/>
      <c r="DB530" s="11"/>
      <c r="DC530" s="4">
        <v>1</v>
      </c>
      <c r="DE530" s="4"/>
      <c r="DG530" s="4"/>
      <c r="DH530" s="4"/>
      <c r="DI530" s="4"/>
      <c r="DJ530" s="4"/>
      <c r="DK530" s="4"/>
      <c r="DL530" s="4"/>
      <c r="DM530" s="4"/>
      <c r="DN530" s="10"/>
      <c r="DO530" s="4"/>
      <c r="DP530" s="4"/>
      <c r="DQ530" s="4"/>
      <c r="DR530" s="4"/>
      <c r="DS530" s="4"/>
      <c r="DT530" s="4"/>
      <c r="DU530" s="10">
        <v>1</v>
      </c>
      <c r="DV530" s="4"/>
      <c r="DW530" s="4"/>
      <c r="DX530" s="4"/>
      <c r="DY530" s="4"/>
      <c r="EA530" s="4"/>
      <c r="EC530" s="4"/>
      <c r="ED530" s="11"/>
      <c r="EE530" s="4"/>
      <c r="EF530" s="4"/>
      <c r="EG530" s="4"/>
      <c r="EH530" s="11"/>
      <c r="EI530" s="10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10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19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X530" s="4"/>
      <c r="GY530" s="11"/>
      <c r="HC530" s="11"/>
    </row>
    <row r="531" spans="1:211" x14ac:dyDescent="0.2">
      <c r="A531" s="23">
        <v>41378</v>
      </c>
      <c r="B531" s="23"/>
      <c r="C531" s="4">
        <v>1</v>
      </c>
      <c r="D531" s="4">
        <v>1</v>
      </c>
      <c r="E531" s="4">
        <v>1</v>
      </c>
      <c r="F531" s="4">
        <v>1</v>
      </c>
      <c r="J531" s="4">
        <v>1</v>
      </c>
      <c r="T531" s="4">
        <v>1</v>
      </c>
      <c r="Z531" s="4">
        <v>1</v>
      </c>
      <c r="AB531" s="7"/>
      <c r="AC531" s="10"/>
      <c r="AD531" s="10"/>
      <c r="AE531" s="10"/>
      <c r="AF531" s="10"/>
      <c r="AG531" s="10"/>
      <c r="AH531" s="10"/>
      <c r="AX531" s="4">
        <v>1</v>
      </c>
      <c r="AY531" s="4">
        <v>1</v>
      </c>
      <c r="BT531" s="4"/>
      <c r="BY531" s="10"/>
      <c r="CJ531" s="7"/>
      <c r="CM531" s="4"/>
      <c r="CO531" s="53">
        <v>1</v>
      </c>
      <c r="CP531" s="53"/>
      <c r="CQ531" s="53"/>
      <c r="CR531" s="63"/>
      <c r="CS531" s="53"/>
      <c r="CT531" s="53"/>
      <c r="CU531" s="53"/>
      <c r="CV531" s="53"/>
      <c r="CW531" s="53"/>
      <c r="CX531" s="53"/>
      <c r="CY531" s="53">
        <v>1</v>
      </c>
      <c r="CZ531" s="53"/>
      <c r="DA531" s="53"/>
      <c r="DB531" s="11"/>
      <c r="DC531" s="4">
        <v>1</v>
      </c>
      <c r="DE531" s="4"/>
      <c r="DG531" s="4"/>
      <c r="DH531" s="4"/>
      <c r="DI531" s="4"/>
      <c r="DJ531" s="4"/>
      <c r="DK531" s="4"/>
      <c r="DL531" s="4"/>
      <c r="DM531" s="4"/>
      <c r="DN531" s="10"/>
      <c r="DO531" s="4"/>
      <c r="DP531" s="4"/>
      <c r="DQ531" s="4"/>
      <c r="DR531" s="4"/>
      <c r="DS531" s="4"/>
      <c r="DT531" s="4"/>
      <c r="DU531" s="10"/>
      <c r="DV531" s="4"/>
      <c r="DW531" s="4"/>
      <c r="DX531" s="4"/>
      <c r="DY531" s="4">
        <v>1</v>
      </c>
      <c r="EA531" s="4">
        <v>1</v>
      </c>
      <c r="EC531" s="4"/>
      <c r="ED531" s="11"/>
      <c r="EE531" s="4"/>
      <c r="EF531" s="4"/>
      <c r="EG531" s="4"/>
      <c r="EH531" s="11"/>
      <c r="EI531" s="10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10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19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X531" s="4"/>
      <c r="GY531" s="11"/>
      <c r="HC531" s="11"/>
    </row>
    <row r="532" spans="1:211" x14ac:dyDescent="0.2">
      <c r="A532" s="23">
        <v>41385</v>
      </c>
      <c r="B532" s="23"/>
      <c r="C532" s="4">
        <v>1</v>
      </c>
      <c r="E532" s="4">
        <v>1</v>
      </c>
      <c r="F532" s="4">
        <v>1</v>
      </c>
      <c r="J532" s="4">
        <v>1</v>
      </c>
      <c r="Z532" s="4">
        <v>1</v>
      </c>
      <c r="AB532" s="7"/>
      <c r="AC532" s="10"/>
      <c r="AD532" s="10"/>
      <c r="AE532" s="10"/>
      <c r="AF532" s="10"/>
      <c r="AG532" s="10"/>
      <c r="AH532" s="10"/>
      <c r="AI532" s="4">
        <v>1</v>
      </c>
      <c r="AR532" s="4">
        <v>1</v>
      </c>
      <c r="BT532" s="4"/>
      <c r="BY532" s="10"/>
      <c r="CJ532" s="7"/>
      <c r="CM532" s="4"/>
      <c r="CO532" s="53">
        <v>1</v>
      </c>
      <c r="CP532" s="53"/>
      <c r="CQ532" s="53"/>
      <c r="CR532" s="63"/>
      <c r="CS532" s="53"/>
      <c r="CT532" s="53"/>
      <c r="CU532" s="53"/>
      <c r="CV532" s="53"/>
      <c r="CW532" s="53"/>
      <c r="CX532" s="53"/>
      <c r="CY532" s="53"/>
      <c r="CZ532" s="53"/>
      <c r="DA532" s="53"/>
      <c r="DB532" s="11"/>
      <c r="DE532" s="4"/>
      <c r="DG532" s="4"/>
      <c r="DH532" s="4"/>
      <c r="DI532" s="4"/>
      <c r="DJ532" s="4"/>
      <c r="DK532" s="4">
        <v>1</v>
      </c>
      <c r="DL532" s="4"/>
      <c r="DM532" s="4"/>
      <c r="DN532" s="10"/>
      <c r="DO532" s="4"/>
      <c r="DP532" s="4"/>
      <c r="DQ532" s="4"/>
      <c r="DR532" s="4"/>
      <c r="DS532" s="4"/>
      <c r="DT532" s="4"/>
      <c r="DU532" s="10">
        <v>1</v>
      </c>
      <c r="DV532" s="4"/>
      <c r="DW532" s="4"/>
      <c r="DX532" s="4"/>
      <c r="DY532" s="4"/>
      <c r="EA532" s="4"/>
      <c r="EC532" s="4"/>
      <c r="ED532" s="11"/>
      <c r="EE532" s="4"/>
      <c r="EF532" s="4"/>
      <c r="EG532" s="4"/>
      <c r="EH532" s="11"/>
      <c r="EI532" s="10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10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19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X532" s="4"/>
      <c r="GY532" s="11"/>
      <c r="HC532" s="11"/>
    </row>
    <row r="533" spans="1:211" x14ac:dyDescent="0.2">
      <c r="A533" s="23">
        <v>41392</v>
      </c>
      <c r="B533" s="23"/>
      <c r="C533" s="4">
        <v>1</v>
      </c>
      <c r="E533" s="4">
        <v>1</v>
      </c>
      <c r="F533" s="4">
        <v>1</v>
      </c>
      <c r="J533" s="4">
        <v>1</v>
      </c>
      <c r="M533" s="4">
        <v>1</v>
      </c>
      <c r="T533" s="4">
        <v>1</v>
      </c>
      <c r="Z533" s="4">
        <v>1</v>
      </c>
      <c r="AB533" s="7"/>
      <c r="AC533" s="10"/>
      <c r="AD533" s="10"/>
      <c r="AE533" s="10"/>
      <c r="AF533" s="10"/>
      <c r="AG533" s="10"/>
      <c r="AH533" s="10"/>
      <c r="AI533" s="4">
        <v>1</v>
      </c>
      <c r="AR533" s="4">
        <v>1</v>
      </c>
      <c r="AX533" s="4">
        <v>1</v>
      </c>
      <c r="BT533" s="4"/>
      <c r="BY533" s="10"/>
      <c r="CJ533" s="7"/>
      <c r="CM533" s="4"/>
      <c r="CO533" s="53"/>
      <c r="CP533" s="53"/>
      <c r="CQ533" s="53"/>
      <c r="CR533" s="63"/>
      <c r="CS533" s="53"/>
      <c r="CT533" s="53"/>
      <c r="CU533" s="53"/>
      <c r="CV533" s="53"/>
      <c r="CW533" s="53"/>
      <c r="CX533" s="53"/>
      <c r="CY533" s="53">
        <v>1</v>
      </c>
      <c r="CZ533" s="53"/>
      <c r="DA533" s="53"/>
      <c r="DB533" s="11"/>
      <c r="DE533" s="4"/>
      <c r="DG533" s="4"/>
      <c r="DH533" s="4"/>
      <c r="DI533" s="4"/>
      <c r="DJ533" s="4"/>
      <c r="DK533" s="4"/>
      <c r="DL533" s="4"/>
      <c r="DM533" s="4"/>
      <c r="DN533" s="10"/>
      <c r="DO533" s="4"/>
      <c r="DP533" s="4"/>
      <c r="DQ533" s="4"/>
      <c r="DR533" s="4"/>
      <c r="DS533" s="4"/>
      <c r="DT533" s="4"/>
      <c r="DU533" s="10">
        <v>1</v>
      </c>
      <c r="DV533" s="4"/>
      <c r="DW533" s="4"/>
      <c r="DX533" s="4"/>
      <c r="DY533" s="4">
        <v>1</v>
      </c>
      <c r="EA533" s="4"/>
      <c r="EC533" s="4"/>
      <c r="ED533" s="11"/>
      <c r="EE533" s="4"/>
      <c r="EF533" s="4"/>
      <c r="EG533" s="4"/>
      <c r="EH533" s="11"/>
      <c r="EI533" s="10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10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19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X533" s="4"/>
      <c r="GY533" s="11"/>
      <c r="HC533" s="11"/>
    </row>
    <row r="534" spans="1:211" x14ac:dyDescent="0.2">
      <c r="A534" s="23">
        <v>41399</v>
      </c>
      <c r="B534" s="23"/>
      <c r="C534" s="4">
        <v>1</v>
      </c>
      <c r="F534" s="4">
        <v>1</v>
      </c>
      <c r="J534" s="4">
        <v>1</v>
      </c>
      <c r="T534" s="4">
        <v>1</v>
      </c>
      <c r="Z534" s="4">
        <v>1</v>
      </c>
      <c r="AB534" s="7"/>
      <c r="AC534" s="10"/>
      <c r="AD534" s="10"/>
      <c r="AE534" s="10"/>
      <c r="AF534" s="10"/>
      <c r="AG534" s="10"/>
      <c r="AH534" s="10"/>
      <c r="AR534" s="4">
        <v>1</v>
      </c>
      <c r="AV534" s="4">
        <v>1</v>
      </c>
      <c r="BT534" s="4"/>
      <c r="BY534" s="10"/>
      <c r="CJ534" s="7"/>
      <c r="CM534" s="4"/>
      <c r="CO534" s="53">
        <v>1</v>
      </c>
      <c r="CP534" s="53"/>
      <c r="CQ534" s="53"/>
      <c r="CR534" s="63"/>
      <c r="CS534" s="53"/>
      <c r="CT534" s="53"/>
      <c r="CU534" s="53"/>
      <c r="CV534" s="53"/>
      <c r="CW534" s="53"/>
      <c r="CX534" s="53"/>
      <c r="CY534" s="53"/>
      <c r="CZ534" s="53"/>
      <c r="DA534" s="53"/>
      <c r="DB534" s="11"/>
      <c r="DC534" s="4">
        <v>1</v>
      </c>
      <c r="DE534" s="4"/>
      <c r="DG534" s="4"/>
      <c r="DH534" s="4"/>
      <c r="DI534" s="4"/>
      <c r="DJ534" s="4"/>
      <c r="DK534" s="4">
        <v>1</v>
      </c>
      <c r="DL534" s="4"/>
      <c r="DM534" s="4"/>
      <c r="DN534" s="10"/>
      <c r="DO534" s="4"/>
      <c r="DP534" s="4"/>
      <c r="DQ534" s="4"/>
      <c r="DR534" s="4"/>
      <c r="DS534" s="4"/>
      <c r="DT534" s="4"/>
      <c r="DU534" s="10"/>
      <c r="DV534" s="4"/>
      <c r="DW534" s="4"/>
      <c r="DX534" s="4"/>
      <c r="DY534" s="4"/>
      <c r="EA534" s="4"/>
      <c r="EC534" s="4"/>
      <c r="ED534" s="11"/>
      <c r="EE534" s="4"/>
      <c r="EF534" s="4"/>
      <c r="EG534" s="4"/>
      <c r="EH534" s="11"/>
      <c r="EI534" s="10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10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19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X534" s="4"/>
      <c r="GY534" s="11"/>
      <c r="HC534" s="11"/>
    </row>
    <row r="535" spans="1:211" x14ac:dyDescent="0.2">
      <c r="A535" s="23">
        <v>41406</v>
      </c>
      <c r="B535" s="23"/>
      <c r="C535" s="4">
        <v>1</v>
      </c>
      <c r="D535" s="4">
        <v>1</v>
      </c>
      <c r="F535" s="4">
        <v>1</v>
      </c>
      <c r="J535" s="4">
        <v>1</v>
      </c>
      <c r="P535" s="4">
        <v>1</v>
      </c>
      <c r="T535" s="4">
        <v>1</v>
      </c>
      <c r="AB535" s="7"/>
      <c r="AC535" s="10"/>
      <c r="AD535" s="10"/>
      <c r="AE535" s="10"/>
      <c r="AF535" s="10"/>
      <c r="AG535" s="10"/>
      <c r="AH535" s="10"/>
      <c r="AI535" s="4">
        <v>1</v>
      </c>
      <c r="AR535" s="4">
        <v>1</v>
      </c>
      <c r="AX535" s="4">
        <v>1</v>
      </c>
      <c r="BT535" s="4"/>
      <c r="BY535" s="10"/>
      <c r="CJ535" s="7"/>
      <c r="CM535" s="4"/>
      <c r="CO535" s="53">
        <v>1</v>
      </c>
      <c r="CP535" s="53"/>
      <c r="CQ535" s="53"/>
      <c r="CR535" s="63"/>
      <c r="CS535" s="53"/>
      <c r="CT535" s="53"/>
      <c r="CU535" s="53"/>
      <c r="CV535" s="53"/>
      <c r="CW535" s="53"/>
      <c r="CX535" s="53"/>
      <c r="CY535" s="53"/>
      <c r="CZ535" s="53"/>
      <c r="DA535" s="53"/>
      <c r="DB535" s="11"/>
      <c r="DE535" s="4"/>
      <c r="DG535" s="4"/>
      <c r="DH535" s="4"/>
      <c r="DI535" s="4"/>
      <c r="DJ535" s="4"/>
      <c r="DK535" s="4"/>
      <c r="DL535" s="4"/>
      <c r="DM535" s="4"/>
      <c r="DN535" s="10"/>
      <c r="DO535" s="4"/>
      <c r="DP535" s="4"/>
      <c r="DQ535" s="4"/>
      <c r="DR535" s="4"/>
      <c r="DS535" s="4"/>
      <c r="DT535" s="4"/>
      <c r="DU535" s="10"/>
      <c r="DV535" s="4"/>
      <c r="DW535" s="4"/>
      <c r="DX535" s="4"/>
      <c r="DY535" s="4">
        <v>1</v>
      </c>
      <c r="EA535" s="4"/>
      <c r="EC535" s="4"/>
      <c r="ED535" s="11"/>
      <c r="EE535" s="4"/>
      <c r="EF535" s="4"/>
      <c r="EG535" s="4"/>
      <c r="EH535" s="11"/>
      <c r="EI535" s="10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10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19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X535" s="4"/>
      <c r="GY535" s="11"/>
      <c r="HC535" s="11"/>
    </row>
    <row r="536" spans="1:211" x14ac:dyDescent="0.2">
      <c r="A536" s="23">
        <v>41413</v>
      </c>
      <c r="B536" s="23"/>
      <c r="C536" s="4">
        <v>1</v>
      </c>
      <c r="D536" s="4">
        <v>1</v>
      </c>
      <c r="E536" s="4">
        <v>1</v>
      </c>
      <c r="F536" s="4">
        <v>1</v>
      </c>
      <c r="J536" s="4">
        <v>1</v>
      </c>
      <c r="T536" s="4">
        <v>1</v>
      </c>
      <c r="AB536" s="7"/>
      <c r="AC536" s="10"/>
      <c r="AD536" s="10"/>
      <c r="AE536" s="10"/>
      <c r="AF536" s="10"/>
      <c r="AG536" s="10"/>
      <c r="AH536" s="10"/>
      <c r="AI536" s="4">
        <v>1</v>
      </c>
      <c r="AR536" s="4">
        <v>1</v>
      </c>
      <c r="BT536" s="4"/>
      <c r="BY536" s="10"/>
      <c r="CJ536" s="7"/>
      <c r="CM536" s="4"/>
      <c r="CO536" s="53">
        <v>1</v>
      </c>
      <c r="CP536" s="53"/>
      <c r="CQ536" s="53"/>
      <c r="CR536" s="63"/>
      <c r="CS536" s="53"/>
      <c r="CT536" s="53"/>
      <c r="CU536" s="53"/>
      <c r="CV536" s="53"/>
      <c r="CW536" s="53"/>
      <c r="CX536" s="53"/>
      <c r="CY536" s="53"/>
      <c r="CZ536" s="53"/>
      <c r="DA536" s="53"/>
      <c r="DB536" s="11"/>
      <c r="DE536" s="4"/>
      <c r="DG536" s="4"/>
      <c r="DH536" s="4"/>
      <c r="DI536" s="4"/>
      <c r="DJ536" s="4"/>
      <c r="DK536" s="4"/>
      <c r="DL536" s="4"/>
      <c r="DM536" s="4"/>
      <c r="DN536" s="10"/>
      <c r="DO536" s="4"/>
      <c r="DP536" s="4"/>
      <c r="DQ536" s="4"/>
      <c r="DR536" s="4"/>
      <c r="DS536" s="4"/>
      <c r="DT536" s="4"/>
      <c r="DU536" s="10">
        <v>1</v>
      </c>
      <c r="DV536" s="4"/>
      <c r="DW536" s="4"/>
      <c r="DX536" s="4"/>
      <c r="DY536" s="4"/>
      <c r="EA536" s="4"/>
      <c r="EC536" s="4"/>
      <c r="ED536" s="11"/>
      <c r="EE536" s="4"/>
      <c r="EF536" s="4"/>
      <c r="EG536" s="4"/>
      <c r="EH536" s="11"/>
      <c r="EI536" s="10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10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19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X536" s="4"/>
      <c r="GY536" s="11"/>
      <c r="HC536" s="11"/>
    </row>
    <row r="537" spans="1:211" x14ac:dyDescent="0.2">
      <c r="A537" s="23">
        <v>41420</v>
      </c>
      <c r="B537" s="23"/>
      <c r="C537" s="4">
        <v>1</v>
      </c>
      <c r="D537" s="4">
        <v>1</v>
      </c>
      <c r="E537" s="4">
        <v>1</v>
      </c>
      <c r="F537" s="4">
        <v>1</v>
      </c>
      <c r="J537" s="4">
        <v>1</v>
      </c>
      <c r="M537" s="4">
        <v>1</v>
      </c>
      <c r="V537" s="4">
        <v>1</v>
      </c>
      <c r="AB537" s="7"/>
      <c r="AC537" s="10"/>
      <c r="AD537" s="10"/>
      <c r="AE537" s="10"/>
      <c r="AF537" s="10"/>
      <c r="AG537" s="10"/>
      <c r="AH537" s="10"/>
      <c r="AI537" s="4">
        <v>1</v>
      </c>
      <c r="AR537" s="4">
        <v>1</v>
      </c>
      <c r="BT537" s="4"/>
      <c r="BY537" s="10"/>
      <c r="CJ537" s="7"/>
      <c r="CM537" s="4"/>
      <c r="CO537" s="53">
        <v>1</v>
      </c>
      <c r="CP537" s="53"/>
      <c r="CQ537" s="53"/>
      <c r="CR537" s="63"/>
      <c r="CS537" s="53"/>
      <c r="CT537" s="53"/>
      <c r="CU537" s="53"/>
      <c r="CV537" s="53"/>
      <c r="CW537" s="53"/>
      <c r="CX537" s="53"/>
      <c r="CY537" s="53"/>
      <c r="CZ537" s="53"/>
      <c r="DA537" s="53"/>
      <c r="DB537" s="11"/>
      <c r="DE537" s="4"/>
      <c r="DG537" s="4"/>
      <c r="DH537" s="4"/>
      <c r="DI537" s="4"/>
      <c r="DJ537" s="4"/>
      <c r="DK537" s="4"/>
      <c r="DL537" s="4"/>
      <c r="DM537" s="4"/>
      <c r="DN537" s="10"/>
      <c r="DO537" s="4"/>
      <c r="DP537" s="4"/>
      <c r="DQ537" s="4"/>
      <c r="DR537" s="4"/>
      <c r="DS537" s="4"/>
      <c r="DT537" s="4"/>
      <c r="DU537" s="10">
        <v>1</v>
      </c>
      <c r="DV537" s="4"/>
      <c r="DW537" s="4"/>
      <c r="DX537" s="4"/>
      <c r="DY537" s="4">
        <v>1</v>
      </c>
      <c r="EA537" s="4"/>
      <c r="EC537" s="4"/>
      <c r="ED537" s="11"/>
      <c r="EE537" s="4"/>
      <c r="EF537" s="4"/>
      <c r="EG537" s="4"/>
      <c r="EH537" s="11"/>
      <c r="EI537" s="10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10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19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X537" s="4"/>
      <c r="GY537" s="11"/>
      <c r="HC537" s="11"/>
    </row>
    <row r="538" spans="1:211" x14ac:dyDescent="0.2">
      <c r="A538" s="23">
        <v>41427</v>
      </c>
      <c r="B538" s="23"/>
      <c r="C538" s="4">
        <v>1</v>
      </c>
      <c r="D538" s="4">
        <v>1</v>
      </c>
      <c r="E538" s="4">
        <v>1</v>
      </c>
      <c r="F538" s="4">
        <v>1</v>
      </c>
      <c r="J538" s="4">
        <v>1</v>
      </c>
      <c r="V538" s="4">
        <v>1</v>
      </c>
      <c r="Z538" s="4">
        <v>1</v>
      </c>
      <c r="AB538" s="7"/>
      <c r="AC538" s="10"/>
      <c r="AD538" s="10"/>
      <c r="AE538" s="10"/>
      <c r="AF538" s="10"/>
      <c r="AG538" s="10"/>
      <c r="AH538" s="10"/>
      <c r="AI538" s="4">
        <v>1</v>
      </c>
      <c r="AR538" s="4">
        <v>1</v>
      </c>
      <c r="AU538" s="4">
        <v>1</v>
      </c>
      <c r="BT538" s="4"/>
      <c r="BY538" s="10"/>
      <c r="CJ538" s="7"/>
      <c r="CM538" s="4"/>
      <c r="CO538" s="53">
        <v>1</v>
      </c>
      <c r="CP538" s="53"/>
      <c r="CQ538" s="53"/>
      <c r="CR538" s="63"/>
      <c r="CS538" s="53"/>
      <c r="CT538" s="53"/>
      <c r="CU538" s="53"/>
      <c r="CV538" s="53"/>
      <c r="CW538" s="53"/>
      <c r="CX538" s="53"/>
      <c r="CY538" s="53"/>
      <c r="CZ538" s="53"/>
      <c r="DA538" s="53"/>
      <c r="DB538" s="11"/>
      <c r="DE538" s="4"/>
      <c r="DG538" s="4"/>
      <c r="DH538" s="4"/>
      <c r="DI538" s="4"/>
      <c r="DJ538" s="4"/>
      <c r="DK538" s="4">
        <v>1</v>
      </c>
      <c r="DL538" s="4"/>
      <c r="DM538" s="4"/>
      <c r="DN538" s="10"/>
      <c r="DO538" s="4"/>
      <c r="DP538" s="4"/>
      <c r="DQ538" s="4"/>
      <c r="DR538" s="4"/>
      <c r="DS538" s="4"/>
      <c r="DT538" s="4"/>
      <c r="DU538" s="10">
        <v>1</v>
      </c>
      <c r="DV538" s="4"/>
      <c r="DW538" s="4"/>
      <c r="DX538" s="4"/>
      <c r="DY538" s="4"/>
      <c r="EA538" s="4"/>
      <c r="EC538" s="4"/>
      <c r="ED538" s="11"/>
      <c r="EE538" s="4"/>
      <c r="EF538" s="4"/>
      <c r="EG538" s="4"/>
      <c r="EH538" s="11"/>
      <c r="EI538" s="10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10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19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X538" s="4"/>
      <c r="GY538" s="11"/>
      <c r="HC538" s="11"/>
    </row>
    <row r="539" spans="1:211" x14ac:dyDescent="0.2">
      <c r="A539" s="23">
        <v>41434</v>
      </c>
      <c r="B539" s="23"/>
      <c r="C539" s="4">
        <v>1</v>
      </c>
      <c r="D539" s="4">
        <v>1</v>
      </c>
      <c r="E539" s="4">
        <v>1</v>
      </c>
      <c r="J539" s="4">
        <v>1</v>
      </c>
      <c r="M539" s="4">
        <v>1</v>
      </c>
      <c r="T539" s="4">
        <v>1</v>
      </c>
      <c r="AB539" s="7"/>
      <c r="AC539" s="10"/>
      <c r="AD539" s="10"/>
      <c r="AE539" s="10"/>
      <c r="AF539" s="10"/>
      <c r="AG539" s="10"/>
      <c r="AH539" s="10"/>
      <c r="AI539" s="4">
        <v>1</v>
      </c>
      <c r="AR539" s="4">
        <v>1</v>
      </c>
      <c r="AU539" s="4">
        <v>1</v>
      </c>
      <c r="BJ539" s="4">
        <v>1</v>
      </c>
      <c r="BT539" s="4"/>
      <c r="BY539" s="10"/>
      <c r="CJ539" s="7"/>
      <c r="CM539" s="4"/>
      <c r="CO539" s="53">
        <v>1</v>
      </c>
      <c r="CP539" s="53"/>
      <c r="CQ539" s="53"/>
      <c r="CR539" s="63"/>
      <c r="CS539" s="53"/>
      <c r="CT539" s="53"/>
      <c r="CU539" s="53"/>
      <c r="CV539" s="53"/>
      <c r="CW539" s="53"/>
      <c r="CX539" s="53"/>
      <c r="CY539" s="53">
        <v>1</v>
      </c>
      <c r="CZ539" s="53"/>
      <c r="DA539" s="53"/>
      <c r="DB539" s="11"/>
      <c r="DE539" s="4"/>
      <c r="DG539" s="4"/>
      <c r="DH539" s="4"/>
      <c r="DI539" s="4"/>
      <c r="DJ539" s="4"/>
      <c r="DK539" s="4"/>
      <c r="DL539" s="4"/>
      <c r="DM539" s="4"/>
      <c r="DN539" s="10"/>
      <c r="DO539" s="4"/>
      <c r="DP539" s="4"/>
      <c r="DQ539" s="4"/>
      <c r="DR539" s="4"/>
      <c r="DS539" s="4"/>
      <c r="DT539" s="4"/>
      <c r="DU539" s="10">
        <v>1</v>
      </c>
      <c r="DV539" s="4"/>
      <c r="DW539" s="4"/>
      <c r="DX539" s="4"/>
      <c r="DY539" s="4">
        <v>1</v>
      </c>
      <c r="EA539" s="4"/>
      <c r="EC539" s="4"/>
      <c r="ED539" s="11"/>
      <c r="EE539" s="4"/>
      <c r="EF539" s="4"/>
      <c r="EG539" s="4"/>
      <c r="EH539" s="11"/>
      <c r="EI539" s="10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10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19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X539" s="4"/>
      <c r="GY539" s="11"/>
      <c r="HC539" s="11"/>
    </row>
    <row r="540" spans="1:211" x14ac:dyDescent="0.2">
      <c r="A540" s="23">
        <v>41441</v>
      </c>
      <c r="B540" s="23"/>
      <c r="C540" s="4">
        <v>1</v>
      </c>
      <c r="D540" s="4">
        <v>1</v>
      </c>
      <c r="E540" s="4">
        <v>1</v>
      </c>
      <c r="J540" s="4">
        <v>1</v>
      </c>
      <c r="T540" s="4">
        <v>1</v>
      </c>
      <c r="Z540" s="4">
        <v>1</v>
      </c>
      <c r="AB540" s="7"/>
      <c r="AC540" s="10"/>
      <c r="AD540" s="10"/>
      <c r="AE540" s="10"/>
      <c r="AF540" s="10"/>
      <c r="AG540" s="10"/>
      <c r="AH540" s="10"/>
      <c r="AI540" s="4">
        <v>1</v>
      </c>
      <c r="AR540" s="4">
        <v>1</v>
      </c>
      <c r="BT540" s="4"/>
      <c r="BY540" s="10"/>
      <c r="CJ540" s="7"/>
      <c r="CM540" s="4"/>
      <c r="CO540" s="53">
        <v>1</v>
      </c>
      <c r="CP540" s="53"/>
      <c r="CQ540" s="53"/>
      <c r="CR540" s="63"/>
      <c r="CS540" s="53"/>
      <c r="CT540" s="53"/>
      <c r="CU540" s="53"/>
      <c r="CV540" s="53"/>
      <c r="CW540" s="53"/>
      <c r="CX540" s="53"/>
      <c r="CY540" s="53"/>
      <c r="CZ540" s="53"/>
      <c r="DA540" s="53"/>
      <c r="DB540" s="11"/>
      <c r="DE540" s="4"/>
      <c r="DG540" s="4"/>
      <c r="DH540" s="4"/>
      <c r="DI540" s="4"/>
      <c r="DJ540" s="4"/>
      <c r="DK540" s="4"/>
      <c r="DL540" s="4"/>
      <c r="DM540" s="4"/>
      <c r="DN540" s="10"/>
      <c r="DO540" s="4"/>
      <c r="DP540" s="4"/>
      <c r="DQ540" s="4"/>
      <c r="DR540" s="4"/>
      <c r="DS540" s="4"/>
      <c r="DT540" s="4"/>
      <c r="DU540" s="10">
        <v>1</v>
      </c>
      <c r="DV540" s="4"/>
      <c r="DW540" s="4"/>
      <c r="DX540" s="4"/>
      <c r="DY540" s="4"/>
      <c r="EA540" s="4"/>
      <c r="EC540" s="4"/>
      <c r="ED540" s="11"/>
      <c r="EE540" s="4"/>
      <c r="EF540" s="4"/>
      <c r="EG540" s="4"/>
      <c r="EH540" s="11"/>
      <c r="EI540" s="10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10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19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X540" s="4"/>
      <c r="GY540" s="11"/>
      <c r="HC540" s="11"/>
    </row>
    <row r="541" spans="1:211" x14ac:dyDescent="0.2">
      <c r="A541" s="23">
        <v>41448</v>
      </c>
      <c r="B541" s="23"/>
      <c r="C541" s="4">
        <v>1</v>
      </c>
      <c r="D541" s="4">
        <v>1</v>
      </c>
      <c r="E541" s="4">
        <v>1</v>
      </c>
      <c r="J541" s="4">
        <v>1</v>
      </c>
      <c r="AB541" s="7"/>
      <c r="AC541" s="10"/>
      <c r="AD541" s="10"/>
      <c r="AE541" s="10"/>
      <c r="AF541" s="10"/>
      <c r="AG541" s="10"/>
      <c r="AH541" s="10"/>
      <c r="AI541" s="4">
        <v>1</v>
      </c>
      <c r="AR541" s="4">
        <v>1</v>
      </c>
      <c r="BT541" s="4"/>
      <c r="BY541" s="10"/>
      <c r="CJ541" s="7"/>
      <c r="CM541" s="4"/>
      <c r="CO541" s="53">
        <v>1</v>
      </c>
      <c r="CP541" s="53"/>
      <c r="CQ541" s="53"/>
      <c r="CR541" s="63"/>
      <c r="CS541" s="53"/>
      <c r="CT541" s="53"/>
      <c r="CU541" s="53"/>
      <c r="CV541" s="53"/>
      <c r="CW541" s="53"/>
      <c r="CX541" s="53"/>
      <c r="CY541" s="53"/>
      <c r="CZ541" s="53"/>
      <c r="DA541" s="53"/>
      <c r="DB541" s="11"/>
      <c r="DC541" s="4">
        <v>1</v>
      </c>
      <c r="DE541" s="4"/>
      <c r="DG541" s="4"/>
      <c r="DH541" s="4"/>
      <c r="DI541" s="4"/>
      <c r="DJ541" s="4"/>
      <c r="DK541" s="4"/>
      <c r="DL541" s="4"/>
      <c r="DM541" s="4"/>
      <c r="DN541" s="10"/>
      <c r="DO541" s="4"/>
      <c r="DP541" s="4"/>
      <c r="DQ541" s="4"/>
      <c r="DR541" s="4"/>
      <c r="DS541" s="4"/>
      <c r="DT541" s="4"/>
      <c r="DU541" s="10"/>
      <c r="DV541" s="4"/>
      <c r="DW541" s="4"/>
      <c r="DX541" s="4"/>
      <c r="DY541" s="4">
        <v>1</v>
      </c>
      <c r="EA541" s="4"/>
      <c r="EC541" s="4"/>
      <c r="ED541" s="11"/>
      <c r="EE541" s="4"/>
      <c r="EF541" s="4"/>
      <c r="EG541" s="4"/>
      <c r="EH541" s="11"/>
      <c r="EI541" s="10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10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19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X541" s="4"/>
      <c r="GY541" s="11"/>
      <c r="HC541" s="11"/>
    </row>
    <row r="542" spans="1:211" x14ac:dyDescent="0.2">
      <c r="A542" s="23">
        <v>41455</v>
      </c>
      <c r="B542" s="23"/>
      <c r="C542" s="4">
        <v>1</v>
      </c>
      <c r="D542" s="4">
        <v>1</v>
      </c>
      <c r="E542" s="4">
        <v>1</v>
      </c>
      <c r="F542" s="4">
        <v>1</v>
      </c>
      <c r="J542" s="4">
        <v>1</v>
      </c>
      <c r="T542" s="4">
        <v>1</v>
      </c>
      <c r="AB542" s="7"/>
      <c r="AC542" s="10"/>
      <c r="AD542" s="10"/>
      <c r="AE542" s="10"/>
      <c r="AF542" s="10"/>
      <c r="AG542" s="10"/>
      <c r="AH542" s="10"/>
      <c r="AI542" s="4">
        <v>1</v>
      </c>
      <c r="AV542" s="4">
        <v>1</v>
      </c>
      <c r="BT542" s="4"/>
      <c r="BY542" s="10"/>
      <c r="CJ542" s="7"/>
      <c r="CM542" s="4"/>
      <c r="CO542" s="53">
        <v>1</v>
      </c>
      <c r="CP542" s="53"/>
      <c r="CQ542" s="53"/>
      <c r="CR542" s="63"/>
      <c r="CS542" s="53"/>
      <c r="CT542" s="53"/>
      <c r="CU542" s="53"/>
      <c r="CV542" s="53"/>
      <c r="CW542" s="53"/>
      <c r="CX542" s="53"/>
      <c r="CY542" s="53"/>
      <c r="CZ542" s="53"/>
      <c r="DA542" s="53"/>
      <c r="DB542" s="11"/>
      <c r="DE542" s="4"/>
      <c r="DG542" s="4"/>
      <c r="DH542" s="4"/>
      <c r="DI542" s="4"/>
      <c r="DJ542" s="4"/>
      <c r="DK542" s="4"/>
      <c r="DL542" s="4"/>
      <c r="DM542" s="4"/>
      <c r="DN542" s="10"/>
      <c r="DO542" s="4"/>
      <c r="DP542" s="4"/>
      <c r="DQ542" s="4"/>
      <c r="DR542" s="4"/>
      <c r="DS542" s="4"/>
      <c r="DT542" s="4"/>
      <c r="DU542" s="10">
        <v>1</v>
      </c>
      <c r="DV542" s="4"/>
      <c r="DW542" s="4"/>
      <c r="DX542" s="4"/>
      <c r="DY542" s="4"/>
      <c r="EA542" s="4"/>
      <c r="EC542" s="4"/>
      <c r="ED542" s="11"/>
      <c r="EE542" s="4"/>
      <c r="EF542" s="4"/>
      <c r="EG542" s="4"/>
      <c r="EH542" s="11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10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19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X542" s="4"/>
      <c r="GY542" s="11"/>
      <c r="HC542" s="11"/>
    </row>
    <row r="543" spans="1:211" x14ac:dyDescent="0.2">
      <c r="A543" s="23">
        <v>41462</v>
      </c>
      <c r="B543" s="23"/>
      <c r="C543" s="4">
        <v>1</v>
      </c>
      <c r="D543" s="4">
        <v>1</v>
      </c>
      <c r="E543" s="4">
        <v>1</v>
      </c>
      <c r="F543" s="4">
        <v>1</v>
      </c>
      <c r="J543" s="4">
        <v>1</v>
      </c>
      <c r="M543" s="4">
        <v>1</v>
      </c>
      <c r="R543" s="4">
        <v>1</v>
      </c>
      <c r="T543" s="4">
        <v>1</v>
      </c>
      <c r="V543" s="4">
        <v>1</v>
      </c>
      <c r="Z543" s="4">
        <v>1</v>
      </c>
      <c r="AB543" s="7"/>
      <c r="AC543" s="10"/>
      <c r="AD543" s="10"/>
      <c r="AE543" s="10"/>
      <c r="AF543" s="10"/>
      <c r="AG543" s="10"/>
      <c r="AH543" s="10"/>
      <c r="AI543" s="4">
        <v>1</v>
      </c>
      <c r="BJ543" s="4">
        <v>1</v>
      </c>
      <c r="BT543" s="4"/>
      <c r="BY543" s="10"/>
      <c r="CJ543" s="7"/>
      <c r="CM543" s="4"/>
      <c r="CO543" s="53">
        <v>1</v>
      </c>
      <c r="CP543" s="53"/>
      <c r="CQ543" s="53"/>
      <c r="CR543" s="63"/>
      <c r="CS543" s="53"/>
      <c r="CT543" s="53"/>
      <c r="CU543" s="53"/>
      <c r="CV543" s="53"/>
      <c r="CW543" s="53"/>
      <c r="CX543" s="53"/>
      <c r="CY543" s="53"/>
      <c r="CZ543" s="53"/>
      <c r="DA543" s="53"/>
      <c r="DB543" s="11"/>
      <c r="DC543" s="4">
        <v>1</v>
      </c>
      <c r="DE543" s="4"/>
      <c r="DG543" s="4"/>
      <c r="DH543" s="4"/>
      <c r="DI543" s="4"/>
      <c r="DJ543" s="4"/>
      <c r="DK543" s="4"/>
      <c r="DL543" s="4"/>
      <c r="DM543" s="4"/>
      <c r="DN543" s="10"/>
      <c r="DO543" s="4">
        <v>1</v>
      </c>
      <c r="DP543" s="4"/>
      <c r="DQ543" s="4"/>
      <c r="DR543" s="4"/>
      <c r="DS543" s="4"/>
      <c r="DT543" s="4"/>
      <c r="DU543" s="10"/>
      <c r="DV543" s="4"/>
      <c r="DW543" s="4"/>
      <c r="DX543" s="4"/>
      <c r="DY543" s="4"/>
      <c r="EA543" s="4"/>
      <c r="EC543" s="4"/>
      <c r="ED543" s="11"/>
      <c r="EE543" s="4"/>
      <c r="EF543" s="4"/>
      <c r="EG543" s="4"/>
      <c r="EH543" s="11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10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19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X543" s="4"/>
      <c r="GY543" s="11"/>
      <c r="HC543" s="11"/>
    </row>
    <row r="544" spans="1:211" x14ac:dyDescent="0.2">
      <c r="A544" s="23">
        <v>41469</v>
      </c>
      <c r="B544" s="23"/>
      <c r="C544" s="4">
        <v>1</v>
      </c>
      <c r="D544" s="4">
        <v>1</v>
      </c>
      <c r="E544" s="4">
        <v>1</v>
      </c>
      <c r="F544" s="4">
        <v>1</v>
      </c>
      <c r="J544" s="4">
        <v>1</v>
      </c>
      <c r="T544" s="4">
        <v>1</v>
      </c>
      <c r="V544" s="4">
        <v>1</v>
      </c>
      <c r="Z544" s="4">
        <v>1</v>
      </c>
      <c r="AB544" s="7"/>
      <c r="AC544" s="10"/>
      <c r="AD544" s="10"/>
      <c r="AE544" s="10"/>
      <c r="AF544" s="10"/>
      <c r="AG544" s="10"/>
      <c r="AH544" s="10"/>
      <c r="AO544" s="4">
        <v>1</v>
      </c>
      <c r="AR544" s="4">
        <v>1</v>
      </c>
      <c r="BJ544" s="4">
        <v>1</v>
      </c>
      <c r="BT544" s="4"/>
      <c r="BY544" s="10"/>
      <c r="CJ544" s="7"/>
      <c r="CM544" s="4"/>
      <c r="CO544" s="53">
        <v>1</v>
      </c>
      <c r="CP544" s="53"/>
      <c r="CQ544" s="53"/>
      <c r="CR544" s="63"/>
      <c r="CS544" s="53"/>
      <c r="CT544" s="53"/>
      <c r="CU544" s="53"/>
      <c r="CV544" s="53"/>
      <c r="CW544" s="53"/>
      <c r="CX544" s="53"/>
      <c r="CY544" s="53"/>
      <c r="CZ544" s="53"/>
      <c r="DA544" s="53"/>
      <c r="DB544" s="11"/>
      <c r="DC544" s="4">
        <v>1</v>
      </c>
      <c r="DE544" s="4"/>
      <c r="DG544" s="4"/>
      <c r="DH544" s="4"/>
      <c r="DI544" s="4"/>
      <c r="DJ544" s="4"/>
      <c r="DK544" s="4"/>
      <c r="DL544" s="4"/>
      <c r="DM544" s="4"/>
      <c r="DN544" s="10"/>
      <c r="DO544" s="4">
        <v>1</v>
      </c>
      <c r="DP544" s="4"/>
      <c r="DQ544" s="4"/>
      <c r="DR544" s="4"/>
      <c r="DS544" s="4"/>
      <c r="DT544" s="4"/>
      <c r="DU544" s="10"/>
      <c r="DV544" s="4"/>
      <c r="DW544" s="4"/>
      <c r="DX544" s="4"/>
      <c r="DY544" s="4"/>
      <c r="EA544" s="4"/>
      <c r="EC544" s="4"/>
      <c r="ED544" s="11"/>
      <c r="EE544" s="4"/>
      <c r="EF544" s="4"/>
      <c r="EG544" s="4"/>
      <c r="EH544" s="11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10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19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X544" s="4"/>
      <c r="GY544" s="11"/>
      <c r="HC544" s="11"/>
    </row>
    <row r="545" spans="1:211" x14ac:dyDescent="0.2">
      <c r="A545" s="23">
        <v>41476</v>
      </c>
      <c r="B545" s="23"/>
      <c r="C545" s="4">
        <v>1</v>
      </c>
      <c r="D545" s="4">
        <v>1</v>
      </c>
      <c r="E545" s="4">
        <v>1</v>
      </c>
      <c r="F545" s="4">
        <v>1</v>
      </c>
      <c r="J545" s="4">
        <v>1</v>
      </c>
      <c r="R545" s="4">
        <v>1</v>
      </c>
      <c r="Z545" s="4">
        <v>1</v>
      </c>
      <c r="AB545" s="7"/>
      <c r="AC545" s="10"/>
      <c r="AD545" s="10"/>
      <c r="AE545" s="10"/>
      <c r="AF545" s="10"/>
      <c r="AG545" s="10"/>
      <c r="AH545" s="10"/>
      <c r="AI545" s="4">
        <v>1</v>
      </c>
      <c r="AR545" s="4">
        <v>1</v>
      </c>
      <c r="BT545" s="4"/>
      <c r="BY545" s="10"/>
      <c r="CJ545" s="7"/>
      <c r="CM545" s="4"/>
      <c r="CO545" s="53">
        <v>1</v>
      </c>
      <c r="CP545" s="53"/>
      <c r="CQ545" s="53"/>
      <c r="CR545" s="63"/>
      <c r="CS545" s="53"/>
      <c r="CT545" s="53"/>
      <c r="CU545" s="53"/>
      <c r="CV545" s="53"/>
      <c r="CW545" s="53"/>
      <c r="CX545" s="53"/>
      <c r="CY545" s="53"/>
      <c r="CZ545" s="53"/>
      <c r="DA545" s="53"/>
      <c r="DB545" s="11"/>
      <c r="DE545" s="4"/>
      <c r="DG545" s="4"/>
      <c r="DH545" s="4"/>
      <c r="DI545" s="4"/>
      <c r="DJ545" s="4"/>
      <c r="DK545" s="4"/>
      <c r="DL545" s="4"/>
      <c r="DM545" s="4"/>
      <c r="DN545" s="10"/>
      <c r="DO545" s="4"/>
      <c r="DP545" s="4"/>
      <c r="DQ545" s="4"/>
      <c r="DR545" s="4"/>
      <c r="DS545" s="4"/>
      <c r="DT545" s="4"/>
      <c r="DU545" s="10"/>
      <c r="DV545" s="4"/>
      <c r="DW545" s="4"/>
      <c r="DX545" s="4"/>
      <c r="DY545" s="4">
        <v>1</v>
      </c>
      <c r="EA545" s="4"/>
      <c r="EC545" s="4"/>
      <c r="ED545" s="11"/>
      <c r="EE545" s="4"/>
      <c r="EF545" s="4"/>
      <c r="EG545" s="4"/>
      <c r="EH545" s="11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10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19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X545" s="4"/>
      <c r="GY545" s="11"/>
      <c r="HC545" s="11"/>
    </row>
    <row r="546" spans="1:211" x14ac:dyDescent="0.2">
      <c r="A546" s="23">
        <v>41483</v>
      </c>
      <c r="B546" s="23"/>
      <c r="D546" s="4">
        <v>1</v>
      </c>
      <c r="F546" s="4">
        <v>1</v>
      </c>
      <c r="J546" s="4">
        <v>1</v>
      </c>
      <c r="Z546" s="4">
        <v>1</v>
      </c>
      <c r="AB546" s="7"/>
      <c r="AC546" s="10"/>
      <c r="AD546" s="10"/>
      <c r="AE546" s="10"/>
      <c r="AF546" s="10"/>
      <c r="AG546" s="10"/>
      <c r="AH546" s="10"/>
      <c r="AI546" s="4">
        <v>1</v>
      </c>
      <c r="AR546" s="4">
        <v>1</v>
      </c>
      <c r="BT546" s="4"/>
      <c r="BY546" s="10"/>
      <c r="CJ546" s="7"/>
      <c r="CM546" s="4"/>
      <c r="CO546" s="53">
        <v>1</v>
      </c>
      <c r="CP546" s="53"/>
      <c r="CQ546" s="53"/>
      <c r="CR546" s="63"/>
      <c r="CS546" s="53"/>
      <c r="CT546" s="53"/>
      <c r="CU546" s="53"/>
      <c r="CV546" s="53"/>
      <c r="CW546" s="53"/>
      <c r="CX546" s="53"/>
      <c r="CY546" s="53"/>
      <c r="CZ546" s="53"/>
      <c r="DA546" s="53"/>
      <c r="DB546" s="11"/>
      <c r="DE546" s="4"/>
      <c r="DG546" s="4"/>
      <c r="DH546" s="4"/>
      <c r="DI546" s="4"/>
      <c r="DJ546" s="4"/>
      <c r="DK546" s="4"/>
      <c r="DL546" s="4"/>
      <c r="DM546" s="4"/>
      <c r="DN546" s="10"/>
      <c r="DO546" s="4"/>
      <c r="DP546" s="4"/>
      <c r="DQ546" s="4"/>
      <c r="DR546" s="4"/>
      <c r="DS546" s="4"/>
      <c r="DT546" s="4"/>
      <c r="DU546" s="10">
        <v>1</v>
      </c>
      <c r="DV546" s="4"/>
      <c r="DW546" s="4"/>
      <c r="DX546" s="4"/>
      <c r="DY546" s="4"/>
      <c r="EA546" s="4"/>
      <c r="EC546" s="4"/>
      <c r="ED546" s="11"/>
      <c r="EE546" s="4"/>
      <c r="EF546" s="4"/>
      <c r="EG546" s="4"/>
      <c r="EH546" s="11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10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19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X546" s="4"/>
      <c r="GY546" s="11"/>
      <c r="HC546" s="11"/>
    </row>
    <row r="547" spans="1:211" x14ac:dyDescent="0.2">
      <c r="A547" s="23">
        <v>41490</v>
      </c>
      <c r="B547" s="23"/>
      <c r="C547" s="4">
        <v>1</v>
      </c>
      <c r="D547" s="4">
        <v>1</v>
      </c>
      <c r="E547" s="4">
        <v>1</v>
      </c>
      <c r="F547" s="4">
        <v>1</v>
      </c>
      <c r="J547" s="4">
        <v>1</v>
      </c>
      <c r="T547" s="4">
        <v>1</v>
      </c>
      <c r="Z547" s="4">
        <v>1</v>
      </c>
      <c r="AB547" s="7"/>
      <c r="AC547" s="10"/>
      <c r="AD547" s="10"/>
      <c r="AE547" s="10"/>
      <c r="AF547" s="10"/>
      <c r="AG547" s="10"/>
      <c r="AH547" s="10"/>
      <c r="AV547" s="4">
        <v>1</v>
      </c>
      <c r="BJ547" s="4">
        <v>1</v>
      </c>
      <c r="BT547" s="4"/>
      <c r="BY547" s="10"/>
      <c r="CJ547" s="7"/>
      <c r="CL547" s="4">
        <v>1</v>
      </c>
      <c r="CM547" s="4"/>
      <c r="CO547" s="53"/>
      <c r="CP547" s="53"/>
      <c r="CQ547" s="53"/>
      <c r="CR547" s="63"/>
      <c r="CS547" s="53"/>
      <c r="CT547" s="53"/>
      <c r="CU547" s="53"/>
      <c r="CV547" s="53"/>
      <c r="CW547" s="53"/>
      <c r="CX547" s="53"/>
      <c r="CY547" s="53"/>
      <c r="CZ547" s="53"/>
      <c r="DA547" s="53"/>
      <c r="DB547" s="11"/>
      <c r="DE547" s="4"/>
      <c r="DG547" s="4"/>
      <c r="DH547" s="4"/>
      <c r="DI547" s="4"/>
      <c r="DJ547" s="4"/>
      <c r="DK547" s="4"/>
      <c r="DL547" s="4"/>
      <c r="DM547" s="4"/>
      <c r="DN547" s="10"/>
      <c r="DO547" s="4"/>
      <c r="DP547" s="4"/>
      <c r="DQ547" s="4"/>
      <c r="DR547" s="4"/>
      <c r="DS547" s="4"/>
      <c r="DT547" s="4"/>
      <c r="DU547" s="10">
        <v>1</v>
      </c>
      <c r="DV547" s="4"/>
      <c r="DW547" s="4"/>
      <c r="DX547" s="4"/>
      <c r="DY547" s="4"/>
      <c r="EA547" s="4"/>
      <c r="EC547" s="4"/>
      <c r="ED547" s="11"/>
      <c r="EE547" s="4"/>
      <c r="EF547" s="4"/>
      <c r="EG547" s="4"/>
      <c r="EH547" s="11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10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19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X547" s="4"/>
      <c r="GY547" s="11"/>
      <c r="HC547" s="11"/>
    </row>
    <row r="548" spans="1:211" x14ac:dyDescent="0.2">
      <c r="A548" s="23">
        <v>41497</v>
      </c>
      <c r="B548" s="23"/>
      <c r="C548" s="4">
        <v>1</v>
      </c>
      <c r="D548" s="4">
        <v>1</v>
      </c>
      <c r="F548" s="4">
        <v>1</v>
      </c>
      <c r="J548" s="4">
        <v>1</v>
      </c>
      <c r="T548" s="4">
        <v>1</v>
      </c>
      <c r="V548" s="4">
        <v>1</v>
      </c>
      <c r="Z548" s="4">
        <v>1</v>
      </c>
      <c r="AB548" s="7"/>
      <c r="AC548" s="10"/>
      <c r="AD548" s="10"/>
      <c r="AE548" s="10"/>
      <c r="AF548" s="10"/>
      <c r="AG548" s="10"/>
      <c r="AH548" s="10"/>
      <c r="AI548" s="4">
        <v>1</v>
      </c>
      <c r="AN548" s="4">
        <v>1</v>
      </c>
      <c r="AR548" s="4">
        <v>1</v>
      </c>
      <c r="BJ548" s="4">
        <v>1</v>
      </c>
      <c r="BT548" s="4"/>
      <c r="BY548" s="10"/>
      <c r="CJ548" s="7"/>
      <c r="CL548" s="4">
        <v>1</v>
      </c>
      <c r="CM548" s="4"/>
      <c r="CO548" s="53"/>
      <c r="CP548" s="53"/>
      <c r="CQ548" s="53"/>
      <c r="CR548" s="63"/>
      <c r="CS548" s="53"/>
      <c r="CT548" s="53"/>
      <c r="CU548" s="53"/>
      <c r="CV548" s="53"/>
      <c r="CW548" s="53"/>
      <c r="CX548" s="53"/>
      <c r="CY548" s="53"/>
      <c r="CZ548" s="53"/>
      <c r="DA548" s="53"/>
      <c r="DB548" s="11"/>
      <c r="DE548" s="4"/>
      <c r="DG548" s="4"/>
      <c r="DH548" s="4"/>
      <c r="DI548" s="4"/>
      <c r="DJ548" s="4"/>
      <c r="DK548" s="4"/>
      <c r="DL548" s="4"/>
      <c r="DM548" s="4"/>
      <c r="DN548" s="10"/>
      <c r="DO548" s="4"/>
      <c r="DP548" s="4"/>
      <c r="DQ548" s="4"/>
      <c r="DR548" s="4"/>
      <c r="DS548" s="4"/>
      <c r="DT548" s="4"/>
      <c r="DU548" s="10"/>
      <c r="DV548" s="4"/>
      <c r="DW548" s="4"/>
      <c r="DX548" s="4"/>
      <c r="DY548" s="4">
        <v>1</v>
      </c>
      <c r="EA548" s="4"/>
      <c r="EC548" s="4"/>
      <c r="ED548" s="11"/>
      <c r="EE548" s="4"/>
      <c r="EF548" s="4"/>
      <c r="EG548" s="4"/>
      <c r="EH548" s="11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10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19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X548" s="4"/>
      <c r="GY548" s="11"/>
      <c r="HC548" s="11"/>
    </row>
    <row r="549" spans="1:211" x14ac:dyDescent="0.2">
      <c r="A549" s="23">
        <v>41504</v>
      </c>
      <c r="B549" s="23"/>
      <c r="C549" s="4">
        <v>1</v>
      </c>
      <c r="D549" s="4">
        <v>1</v>
      </c>
      <c r="E549" s="4">
        <v>1</v>
      </c>
      <c r="F549" s="4">
        <v>1</v>
      </c>
      <c r="J549" s="4">
        <v>1</v>
      </c>
      <c r="T549" s="4">
        <v>1</v>
      </c>
      <c r="AB549" s="7"/>
      <c r="AC549" s="10"/>
      <c r="AD549" s="10"/>
      <c r="AE549" s="10"/>
      <c r="AF549" s="10"/>
      <c r="AG549" s="10"/>
      <c r="AH549" s="10"/>
      <c r="AV549" s="4">
        <v>1</v>
      </c>
      <c r="BJ549" s="4">
        <v>1</v>
      </c>
      <c r="BT549" s="4"/>
      <c r="BY549" s="10"/>
      <c r="CJ549" s="7"/>
      <c r="CL549" s="4">
        <v>1</v>
      </c>
      <c r="CM549" s="4"/>
      <c r="CO549" s="53"/>
      <c r="CP549" s="53"/>
      <c r="CQ549" s="53"/>
      <c r="CR549" s="63"/>
      <c r="CS549" s="53"/>
      <c r="CT549" s="53"/>
      <c r="CU549" s="53"/>
      <c r="CV549" s="53"/>
      <c r="CW549" s="53"/>
      <c r="CX549" s="53"/>
      <c r="CY549" s="53"/>
      <c r="CZ549" s="53"/>
      <c r="DA549" s="53"/>
      <c r="DB549" s="11"/>
      <c r="DE549" s="4"/>
      <c r="DG549" s="4"/>
      <c r="DH549" s="4"/>
      <c r="DI549" s="4"/>
      <c r="DJ549" s="4"/>
      <c r="DK549" s="4"/>
      <c r="DL549" s="4"/>
      <c r="DM549" s="4"/>
      <c r="DN549" s="10"/>
      <c r="DO549" s="4"/>
      <c r="DP549" s="4"/>
      <c r="DQ549" s="4"/>
      <c r="DR549" s="4"/>
      <c r="DS549" s="4"/>
      <c r="DT549" s="4"/>
      <c r="DU549" s="10"/>
      <c r="DV549" s="4"/>
      <c r="DW549" s="4"/>
      <c r="DX549" s="4"/>
      <c r="DY549" s="4">
        <v>1</v>
      </c>
      <c r="EA549" s="4"/>
      <c r="EC549" s="4"/>
      <c r="ED549" s="11"/>
      <c r="EE549" s="4"/>
      <c r="EF549" s="4"/>
      <c r="EG549" s="4"/>
      <c r="EH549" s="11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10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19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X549" s="4"/>
      <c r="GY549" s="11"/>
      <c r="HC549" s="11"/>
    </row>
    <row r="550" spans="1:211" x14ac:dyDescent="0.2">
      <c r="A550" s="23">
        <v>41511</v>
      </c>
      <c r="B550" s="23"/>
      <c r="C550" s="4">
        <v>1</v>
      </c>
      <c r="D550" s="4">
        <v>1</v>
      </c>
      <c r="F550" s="4">
        <v>1</v>
      </c>
      <c r="J550" s="4">
        <v>1</v>
      </c>
      <c r="M550" s="4">
        <v>1</v>
      </c>
      <c r="V550" s="4">
        <v>1</v>
      </c>
      <c r="AB550" s="7"/>
      <c r="AC550" s="10"/>
      <c r="AD550" s="10"/>
      <c r="AE550" s="10"/>
      <c r="AF550" s="10"/>
      <c r="AG550" s="10"/>
      <c r="AH550" s="10"/>
      <c r="AR550" s="4">
        <v>1</v>
      </c>
      <c r="AV550" s="4">
        <v>1</v>
      </c>
      <c r="BI550" s="4">
        <v>1</v>
      </c>
      <c r="BJ550" s="4">
        <v>1</v>
      </c>
      <c r="BT550" s="4"/>
      <c r="BY550" s="10"/>
      <c r="CJ550" s="7"/>
      <c r="CL550" s="4">
        <v>1</v>
      </c>
      <c r="CM550" s="4"/>
      <c r="CO550" s="53"/>
      <c r="CP550" s="53"/>
      <c r="CQ550" s="53"/>
      <c r="CR550" s="63"/>
      <c r="CS550" s="53"/>
      <c r="CT550" s="53"/>
      <c r="CU550" s="53"/>
      <c r="CV550" s="53"/>
      <c r="CW550" s="53"/>
      <c r="CX550" s="53"/>
      <c r="CY550" s="53"/>
      <c r="CZ550" s="53"/>
      <c r="DA550" s="53"/>
      <c r="DB550" s="11"/>
      <c r="DE550" s="4"/>
      <c r="DG550" s="4"/>
      <c r="DH550" s="4"/>
      <c r="DI550" s="4"/>
      <c r="DJ550" s="4"/>
      <c r="DK550" s="4"/>
      <c r="DL550" s="4"/>
      <c r="DM550" s="4"/>
      <c r="DN550" s="10"/>
      <c r="DO550" s="4"/>
      <c r="DP550" s="4"/>
      <c r="DQ550" s="4"/>
      <c r="DR550" s="4"/>
      <c r="DS550" s="4"/>
      <c r="DT550" s="4"/>
      <c r="DU550" s="10">
        <v>1</v>
      </c>
      <c r="DV550" s="4"/>
      <c r="DW550" s="4"/>
      <c r="DX550" s="4"/>
      <c r="DY550" s="4">
        <v>1</v>
      </c>
      <c r="EA550" s="4"/>
      <c r="EC550" s="4"/>
      <c r="ED550" s="11"/>
      <c r="EE550" s="4"/>
      <c r="EF550" s="4"/>
      <c r="EG550" s="4"/>
      <c r="EH550" s="11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10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19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X550" s="4"/>
      <c r="GY550" s="11"/>
      <c r="HC550" s="11"/>
    </row>
    <row r="551" spans="1:211" x14ac:dyDescent="0.2">
      <c r="A551" s="23">
        <v>41518</v>
      </c>
      <c r="B551" s="23"/>
      <c r="C551" s="4">
        <v>1</v>
      </c>
      <c r="D551" s="4">
        <v>1</v>
      </c>
      <c r="E551" s="4">
        <v>1</v>
      </c>
      <c r="F551" s="4">
        <v>1</v>
      </c>
      <c r="J551" s="4">
        <v>1</v>
      </c>
      <c r="T551" s="4">
        <v>1</v>
      </c>
      <c r="AB551" s="7"/>
      <c r="AC551" s="10"/>
      <c r="AD551" s="10"/>
      <c r="AE551" s="10"/>
      <c r="AF551" s="10"/>
      <c r="AG551" s="10"/>
      <c r="AH551" s="10"/>
      <c r="AV551" s="4">
        <v>1</v>
      </c>
      <c r="BJ551" s="4">
        <v>1</v>
      </c>
      <c r="BT551" s="4"/>
      <c r="BY551" s="10"/>
      <c r="CJ551" s="7"/>
      <c r="CL551" s="4">
        <v>1</v>
      </c>
      <c r="CM551" s="4"/>
      <c r="CO551" s="53"/>
      <c r="CP551" s="53"/>
      <c r="CQ551" s="53"/>
      <c r="CR551" s="63"/>
      <c r="CS551" s="53"/>
      <c r="CT551" s="53"/>
      <c r="CU551" s="53"/>
      <c r="CV551" s="53"/>
      <c r="CW551" s="53"/>
      <c r="CX551" s="53"/>
      <c r="CY551" s="53"/>
      <c r="CZ551" s="53"/>
      <c r="DA551" s="53"/>
      <c r="DB551" s="11"/>
      <c r="DE551" s="4"/>
      <c r="DG551" s="4"/>
      <c r="DH551" s="4"/>
      <c r="DI551" s="4"/>
      <c r="DJ551" s="4"/>
      <c r="DK551" s="4">
        <v>1</v>
      </c>
      <c r="DL551" s="4"/>
      <c r="DM551" s="4"/>
      <c r="DN551" s="10"/>
      <c r="DO551" s="4"/>
      <c r="DP551" s="4"/>
      <c r="DQ551" s="4"/>
      <c r="DR551" s="4"/>
      <c r="DS551" s="4"/>
      <c r="DT551" s="4"/>
      <c r="DU551" s="10"/>
      <c r="DV551" s="4"/>
      <c r="DW551" s="4"/>
      <c r="DX551" s="4"/>
      <c r="DY551" s="4"/>
      <c r="EA551" s="4"/>
      <c r="EC551" s="4"/>
      <c r="ED551" s="11"/>
      <c r="EE551" s="4"/>
      <c r="EF551" s="4"/>
      <c r="EG551" s="4"/>
      <c r="EH551" s="11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10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19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X551" s="4"/>
      <c r="GY551" s="11"/>
      <c r="HC551" s="11"/>
    </row>
    <row r="552" spans="1:211" x14ac:dyDescent="0.2">
      <c r="A552" s="23">
        <v>41525</v>
      </c>
      <c r="B552" s="23"/>
      <c r="C552" s="4">
        <v>1</v>
      </c>
      <c r="E552" s="4">
        <v>1</v>
      </c>
      <c r="F552" s="4">
        <v>1</v>
      </c>
      <c r="J552" s="4">
        <v>1</v>
      </c>
      <c r="Z552" s="4">
        <v>1</v>
      </c>
      <c r="AB552" s="7"/>
      <c r="AC552" s="10"/>
      <c r="AD552" s="10"/>
      <c r="AE552" s="10"/>
      <c r="AF552" s="10"/>
      <c r="AG552" s="10"/>
      <c r="AH552" s="10"/>
      <c r="AR552" s="4">
        <v>1</v>
      </c>
      <c r="BJ552" s="4">
        <v>1</v>
      </c>
      <c r="BT552" s="4"/>
      <c r="BY552" s="10"/>
      <c r="CJ552" s="7"/>
      <c r="CM552" s="4"/>
      <c r="CO552" s="53">
        <v>1</v>
      </c>
      <c r="CP552" s="53"/>
      <c r="CQ552" s="53"/>
      <c r="CR552" s="63"/>
      <c r="CS552" s="53"/>
      <c r="CT552" s="53"/>
      <c r="CU552" s="53"/>
      <c r="CV552" s="53"/>
      <c r="CW552" s="53"/>
      <c r="CX552" s="53"/>
      <c r="CY552" s="53"/>
      <c r="CZ552" s="53"/>
      <c r="DA552" s="53"/>
      <c r="DB552" s="11"/>
      <c r="DE552" s="4"/>
      <c r="DG552" s="4"/>
      <c r="DH552" s="4"/>
      <c r="DI552" s="4"/>
      <c r="DJ552" s="4"/>
      <c r="DK552" s="4"/>
      <c r="DL552" s="4"/>
      <c r="DM552" s="4"/>
      <c r="DN552" s="10"/>
      <c r="DO552" s="4"/>
      <c r="DP552" s="4"/>
      <c r="DQ552" s="4"/>
      <c r="DR552" s="4"/>
      <c r="DS552" s="4"/>
      <c r="DT552" s="4"/>
      <c r="DU552" s="10">
        <v>1</v>
      </c>
      <c r="DV552" s="4"/>
      <c r="DW552" s="4"/>
      <c r="DX552" s="4"/>
      <c r="DY552" s="4"/>
      <c r="EA552" s="4"/>
      <c r="EC552" s="4"/>
      <c r="ED552" s="11"/>
      <c r="EE552" s="4"/>
      <c r="EF552" s="4"/>
      <c r="EG552" s="4"/>
      <c r="EH552" s="11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10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19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X552" s="4"/>
      <c r="GY552" s="11"/>
      <c r="HC552" s="11"/>
    </row>
    <row r="553" spans="1:211" x14ac:dyDescent="0.2">
      <c r="A553" s="23">
        <v>41532</v>
      </c>
      <c r="B553" s="23"/>
      <c r="C553" s="4">
        <v>1</v>
      </c>
      <c r="D553" s="4">
        <v>1</v>
      </c>
      <c r="E553" s="4">
        <v>1</v>
      </c>
      <c r="F553" s="4">
        <v>1</v>
      </c>
      <c r="J553" s="4">
        <v>1</v>
      </c>
      <c r="T553" s="4">
        <v>1</v>
      </c>
      <c r="Z553" s="4">
        <v>1</v>
      </c>
      <c r="AB553" s="7"/>
      <c r="AC553" s="10"/>
      <c r="AD553" s="10"/>
      <c r="AE553" s="10"/>
      <c r="AF553" s="10"/>
      <c r="AG553" s="10"/>
      <c r="AH553" s="10"/>
      <c r="AR553" s="4">
        <v>1</v>
      </c>
      <c r="BJ553" s="4">
        <v>1</v>
      </c>
      <c r="BT553" s="4"/>
      <c r="BY553" s="10"/>
      <c r="CJ553" s="7"/>
      <c r="CM553" s="4"/>
      <c r="CO553" s="53">
        <v>1</v>
      </c>
      <c r="CP553" s="53"/>
      <c r="CQ553" s="53"/>
      <c r="CR553" s="63"/>
      <c r="CS553" s="53"/>
      <c r="CT553" s="53"/>
      <c r="CU553" s="53"/>
      <c r="CV553" s="53"/>
      <c r="CW553" s="53"/>
      <c r="CX553" s="53"/>
      <c r="CY553" s="53"/>
      <c r="CZ553" s="53"/>
      <c r="DA553" s="53"/>
      <c r="DB553" s="11"/>
      <c r="DE553" s="4"/>
      <c r="DG553" s="4"/>
      <c r="DH553" s="4"/>
      <c r="DI553" s="4"/>
      <c r="DJ553" s="4"/>
      <c r="DK553" s="4">
        <v>1</v>
      </c>
      <c r="DL553" s="4"/>
      <c r="DM553" s="4"/>
      <c r="DN553" s="10"/>
      <c r="DO553" s="4"/>
      <c r="DP553" s="4"/>
      <c r="DQ553" s="4"/>
      <c r="DR553" s="4"/>
      <c r="DS553" s="4"/>
      <c r="DT553" s="4"/>
      <c r="DU553" s="10"/>
      <c r="DV553" s="4"/>
      <c r="DW553" s="4"/>
      <c r="DX553" s="4"/>
      <c r="DY553" s="4"/>
      <c r="EA553" s="4"/>
      <c r="EC553" s="4"/>
      <c r="ED553" s="11"/>
      <c r="EE553" s="4"/>
      <c r="EF553" s="4"/>
      <c r="EG553" s="4"/>
      <c r="EH553" s="11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10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19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X553" s="4"/>
      <c r="GY553" s="11"/>
      <c r="HC553" s="11"/>
    </row>
    <row r="554" spans="1:211" x14ac:dyDescent="0.2">
      <c r="A554" s="23">
        <v>41539</v>
      </c>
      <c r="B554" s="23"/>
      <c r="C554" s="4">
        <v>1</v>
      </c>
      <c r="D554" s="4">
        <v>1</v>
      </c>
      <c r="E554" s="4">
        <v>1</v>
      </c>
      <c r="J554" s="4">
        <v>1</v>
      </c>
      <c r="T554" s="4">
        <v>1</v>
      </c>
      <c r="AB554" s="7"/>
      <c r="AC554" s="10"/>
      <c r="AD554" s="10"/>
      <c r="AE554" s="10"/>
      <c r="AF554" s="10"/>
      <c r="AG554" s="10"/>
      <c r="AH554" s="10"/>
      <c r="BI554" s="4">
        <v>1</v>
      </c>
      <c r="BJ554" s="4">
        <v>1</v>
      </c>
      <c r="BT554" s="4"/>
      <c r="BY554" s="10"/>
      <c r="CJ554" s="7"/>
      <c r="CM554" s="4"/>
      <c r="CO554" s="53">
        <v>1</v>
      </c>
      <c r="CP554" s="53"/>
      <c r="CQ554" s="53"/>
      <c r="CR554" s="63"/>
      <c r="CS554" s="53"/>
      <c r="CT554" s="53"/>
      <c r="CU554" s="53"/>
      <c r="CV554" s="53"/>
      <c r="CW554" s="53"/>
      <c r="CX554" s="53"/>
      <c r="CY554" s="53"/>
      <c r="CZ554" s="53"/>
      <c r="DA554" s="53"/>
      <c r="DB554" s="11"/>
      <c r="DE554" s="4"/>
      <c r="DG554" s="4"/>
      <c r="DH554" s="4"/>
      <c r="DI554" s="4"/>
      <c r="DJ554" s="4"/>
      <c r="DK554" s="4">
        <v>1</v>
      </c>
      <c r="DL554" s="4"/>
      <c r="DM554" s="4"/>
      <c r="DN554" s="10"/>
      <c r="DO554" s="4"/>
      <c r="DP554" s="4"/>
      <c r="DQ554" s="4"/>
      <c r="DR554" s="4"/>
      <c r="DS554" s="4"/>
      <c r="DT554" s="4"/>
      <c r="DU554" s="10"/>
      <c r="DV554" s="4"/>
      <c r="DW554" s="4"/>
      <c r="DX554" s="4"/>
      <c r="DY554" s="4"/>
      <c r="EA554" s="4"/>
      <c r="EC554" s="4"/>
      <c r="ED554" s="11"/>
      <c r="EE554" s="4"/>
      <c r="EF554" s="4"/>
      <c r="EG554" s="4"/>
      <c r="EH554" s="11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10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19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X554" s="4"/>
      <c r="GY554" s="11"/>
      <c r="HC554" s="11"/>
    </row>
    <row r="555" spans="1:211" x14ac:dyDescent="0.2">
      <c r="A555" s="23">
        <v>41546</v>
      </c>
      <c r="B555" s="23"/>
      <c r="C555" s="4">
        <v>1</v>
      </c>
      <c r="D555" s="4">
        <v>1</v>
      </c>
      <c r="E555" s="4">
        <v>1</v>
      </c>
      <c r="F555" s="4">
        <v>1</v>
      </c>
      <c r="J555" s="4">
        <v>1</v>
      </c>
      <c r="T555" s="4">
        <v>1</v>
      </c>
      <c r="V555" s="4">
        <v>1</v>
      </c>
      <c r="AB555" s="7"/>
      <c r="AC555" s="10"/>
      <c r="AD555" s="10"/>
      <c r="AE555" s="10"/>
      <c r="AF555" s="10"/>
      <c r="AG555" s="10"/>
      <c r="AH555" s="10"/>
      <c r="AR555" s="4">
        <v>1</v>
      </c>
      <c r="BJ555" s="4">
        <v>1</v>
      </c>
      <c r="BT555" s="4"/>
      <c r="BY555" s="10"/>
      <c r="CJ555" s="7"/>
      <c r="CM555" s="4"/>
      <c r="CO555" s="53">
        <v>1</v>
      </c>
      <c r="CP555" s="53"/>
      <c r="CQ555" s="53"/>
      <c r="CR555" s="63"/>
      <c r="CS555" s="53"/>
      <c r="CT555" s="53"/>
      <c r="CU555" s="53"/>
      <c r="CV555" s="53"/>
      <c r="CW555" s="53"/>
      <c r="CX555" s="53"/>
      <c r="CY555" s="53"/>
      <c r="CZ555" s="53"/>
      <c r="DA555" s="53"/>
      <c r="DB555" s="11"/>
      <c r="DE555" s="4"/>
      <c r="DG555" s="4"/>
      <c r="DH555" s="4"/>
      <c r="DI555" s="4"/>
      <c r="DJ555" s="4"/>
      <c r="DK555" s="4">
        <v>1</v>
      </c>
      <c r="DL555" s="4"/>
      <c r="DM555" s="4"/>
      <c r="DN555" s="10"/>
      <c r="DO555" s="4"/>
      <c r="DP555" s="4"/>
      <c r="DQ555" s="4"/>
      <c r="DR555" s="4"/>
      <c r="DS555" s="4"/>
      <c r="DT555" s="4"/>
      <c r="DU555" s="10"/>
      <c r="DV555" s="4"/>
      <c r="DW555" s="4"/>
      <c r="DX555" s="4"/>
      <c r="DY555" s="4"/>
      <c r="EA555" s="4"/>
      <c r="EC555" s="4"/>
      <c r="ED555" s="11"/>
      <c r="EE555" s="4"/>
      <c r="EF555" s="4"/>
      <c r="EG555" s="4"/>
      <c r="EH555" s="11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10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19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X555" s="4"/>
      <c r="GY555" s="11"/>
      <c r="HC555" s="11"/>
    </row>
    <row r="556" spans="1:211" x14ac:dyDescent="0.2">
      <c r="A556" s="23">
        <v>41553</v>
      </c>
      <c r="B556" s="23"/>
      <c r="E556" s="4">
        <v>1</v>
      </c>
      <c r="F556" s="10">
        <v>1</v>
      </c>
      <c r="G556" s="10"/>
      <c r="H556" s="10"/>
      <c r="T556" s="10"/>
      <c r="V556" s="4">
        <v>1</v>
      </c>
      <c r="Z556" s="4">
        <v>1</v>
      </c>
      <c r="AB556" s="7"/>
      <c r="AC556" s="10"/>
      <c r="AD556" s="10"/>
      <c r="AE556" s="10"/>
      <c r="AF556" s="10"/>
      <c r="AG556" s="10"/>
      <c r="AH556" s="10"/>
      <c r="BI556" s="4">
        <v>1</v>
      </c>
      <c r="BJ556" s="4">
        <v>1</v>
      </c>
      <c r="BT556" s="4"/>
      <c r="BY556" s="10"/>
      <c r="CJ556" s="7"/>
      <c r="CL556" s="4">
        <v>1</v>
      </c>
      <c r="CM556" s="4"/>
      <c r="CO556" s="53"/>
      <c r="CP556" s="53"/>
      <c r="CQ556" s="53"/>
      <c r="CR556" s="63"/>
      <c r="CS556" s="53"/>
      <c r="CT556" s="53"/>
      <c r="CU556" s="53"/>
      <c r="CV556" s="53"/>
      <c r="CW556" s="53"/>
      <c r="CX556" s="53"/>
      <c r="CY556" s="53"/>
      <c r="CZ556" s="53"/>
      <c r="DA556" s="53"/>
      <c r="DB556" s="11"/>
      <c r="DE556" s="4"/>
      <c r="DG556" s="4"/>
      <c r="DH556" s="4"/>
      <c r="DI556" s="4"/>
      <c r="DJ556" s="4"/>
      <c r="DK556" s="4"/>
      <c r="DL556" s="4"/>
      <c r="DM556" s="4"/>
      <c r="DN556" s="10"/>
      <c r="DO556" s="4"/>
      <c r="DP556" s="4"/>
      <c r="DQ556" s="4"/>
      <c r="DR556" s="4"/>
      <c r="DS556" s="4"/>
      <c r="DT556" s="4"/>
      <c r="DU556" s="10"/>
      <c r="DV556" s="4"/>
      <c r="DW556" s="4"/>
      <c r="DX556" s="4"/>
      <c r="DY556" s="4">
        <v>1</v>
      </c>
      <c r="EA556" s="4"/>
      <c r="EC556" s="4"/>
      <c r="ED556" s="11"/>
      <c r="EE556" s="4"/>
      <c r="EF556" s="4"/>
      <c r="EG556" s="4"/>
      <c r="EH556" s="11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10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19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X556" s="4"/>
      <c r="GY556" s="11"/>
      <c r="HC556" s="11"/>
    </row>
    <row r="557" spans="1:211" x14ac:dyDescent="0.2">
      <c r="A557" s="23">
        <v>41560</v>
      </c>
      <c r="B557" s="23"/>
      <c r="C557" s="4">
        <v>1</v>
      </c>
      <c r="D557" s="4">
        <v>1</v>
      </c>
      <c r="E557" s="4">
        <v>1</v>
      </c>
      <c r="F557" s="4">
        <v>1</v>
      </c>
      <c r="J557" s="4">
        <v>1</v>
      </c>
      <c r="V557" s="4">
        <v>1</v>
      </c>
      <c r="AB557" s="7"/>
      <c r="AC557" s="10"/>
      <c r="AD557" s="10"/>
      <c r="AE557" s="10"/>
      <c r="AF557" s="10"/>
      <c r="AG557" s="10"/>
      <c r="AH557" s="10"/>
      <c r="AR557" s="4">
        <v>1</v>
      </c>
      <c r="BJ557" s="4">
        <v>1</v>
      </c>
      <c r="BT557" s="4"/>
      <c r="BY557" s="10"/>
      <c r="CJ557" s="7"/>
      <c r="CL557" s="4">
        <v>1</v>
      </c>
      <c r="CM557" s="4"/>
      <c r="CO557" s="53"/>
      <c r="CP557" s="53"/>
      <c r="CQ557" s="53"/>
      <c r="CR557" s="63"/>
      <c r="CS557" s="53"/>
      <c r="CT557" s="53"/>
      <c r="CU557" s="53"/>
      <c r="CV557" s="53"/>
      <c r="CW557" s="53"/>
      <c r="CX557" s="53"/>
      <c r="CY557" s="53"/>
      <c r="CZ557" s="53"/>
      <c r="DA557" s="53"/>
      <c r="DB557" s="11"/>
      <c r="DE557" s="4"/>
      <c r="DG557" s="4"/>
      <c r="DH557" s="4"/>
      <c r="DI557" s="4"/>
      <c r="DJ557" s="4"/>
      <c r="DK557" s="4"/>
      <c r="DL557" s="4"/>
      <c r="DM557" s="4"/>
      <c r="DN557" s="10"/>
      <c r="DO557" s="4"/>
      <c r="DP557" s="4"/>
      <c r="DQ557" s="4"/>
      <c r="DR557" s="4"/>
      <c r="DS557" s="4"/>
      <c r="DT557" s="4"/>
      <c r="DU557" s="10"/>
      <c r="DV557" s="4"/>
      <c r="DW557" s="4"/>
      <c r="DX557" s="4"/>
      <c r="DY557" s="4">
        <v>1</v>
      </c>
      <c r="EA557" s="4"/>
      <c r="EC557" s="4"/>
      <c r="ED557" s="11"/>
      <c r="EE557" s="4"/>
      <c r="EF557" s="4"/>
      <c r="EG557" s="4"/>
      <c r="EH557" s="11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10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19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X557" s="4"/>
      <c r="GY557" s="11"/>
      <c r="HC557" s="11"/>
    </row>
    <row r="558" spans="1:211" x14ac:dyDescent="0.2">
      <c r="A558" s="23">
        <v>41567</v>
      </c>
      <c r="B558" s="23"/>
      <c r="C558" s="4">
        <v>1</v>
      </c>
      <c r="D558" s="4">
        <v>1</v>
      </c>
      <c r="E558" s="4">
        <v>1</v>
      </c>
      <c r="F558" s="4">
        <v>1</v>
      </c>
      <c r="J558" s="4">
        <v>1</v>
      </c>
      <c r="M558" s="4">
        <v>1</v>
      </c>
      <c r="V558" s="4">
        <v>1</v>
      </c>
      <c r="Z558" s="4">
        <v>1</v>
      </c>
      <c r="AB558" s="7"/>
      <c r="AC558" s="10"/>
      <c r="AD558" s="10"/>
      <c r="AE558" s="10"/>
      <c r="AF558" s="10"/>
      <c r="AG558" s="10"/>
      <c r="AH558" s="10"/>
      <c r="BI558" s="4">
        <v>1</v>
      </c>
      <c r="BT558" s="4"/>
      <c r="BY558" s="10">
        <v>1</v>
      </c>
      <c r="CJ558" s="7"/>
      <c r="CM558" s="4"/>
      <c r="CO558" s="53">
        <v>1</v>
      </c>
      <c r="CP558" s="53"/>
      <c r="CQ558" s="53"/>
      <c r="CR558" s="63"/>
      <c r="CS558" s="53"/>
      <c r="CT558" s="53"/>
      <c r="CU558" s="53"/>
      <c r="CV558" s="53"/>
      <c r="CW558" s="53"/>
      <c r="CX558" s="53"/>
      <c r="CY558" s="53"/>
      <c r="CZ558" s="53"/>
      <c r="DA558" s="53"/>
      <c r="DB558" s="11"/>
      <c r="DE558" s="4"/>
      <c r="DG558" s="4"/>
      <c r="DH558" s="4"/>
      <c r="DI558" s="4"/>
      <c r="DJ558" s="4"/>
      <c r="DK558" s="4">
        <v>1</v>
      </c>
      <c r="DL558" s="4"/>
      <c r="DM558" s="4"/>
      <c r="DN558" s="10"/>
      <c r="DO558" s="4"/>
      <c r="DP558" s="4"/>
      <c r="DQ558" s="4"/>
      <c r="DR558" s="4"/>
      <c r="DS558" s="4"/>
      <c r="DT558" s="4"/>
      <c r="DU558" s="10"/>
      <c r="DV558" s="4"/>
      <c r="DW558" s="4"/>
      <c r="DX558" s="4"/>
      <c r="DY558" s="4"/>
      <c r="DZ558" s="4">
        <v>1</v>
      </c>
      <c r="EA558" s="4"/>
      <c r="EC558" s="4"/>
      <c r="ED558" s="11"/>
      <c r="EE558" s="4"/>
      <c r="EF558" s="4"/>
      <c r="EG558" s="4"/>
      <c r="EH558" s="11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10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19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X558" s="4"/>
      <c r="GY558" s="11"/>
      <c r="HC558" s="11"/>
    </row>
    <row r="559" spans="1:211" x14ac:dyDescent="0.2">
      <c r="A559" s="23">
        <v>41574</v>
      </c>
      <c r="B559" s="23"/>
      <c r="C559" s="63">
        <v>1</v>
      </c>
      <c r="D559" s="63">
        <v>1</v>
      </c>
      <c r="E559" s="4">
        <v>1</v>
      </c>
      <c r="J559" s="4">
        <v>1</v>
      </c>
      <c r="T559" s="4">
        <v>1</v>
      </c>
      <c r="V559" s="4">
        <v>1</v>
      </c>
      <c r="Z559" s="4">
        <v>1</v>
      </c>
      <c r="AB559" s="7"/>
      <c r="AC559" s="10"/>
      <c r="AD559" s="10"/>
      <c r="AE559" s="10"/>
      <c r="AF559" s="10"/>
      <c r="AG559" s="10"/>
      <c r="AH559" s="10"/>
      <c r="AR559" s="4">
        <v>1</v>
      </c>
      <c r="BT559" s="4"/>
      <c r="BY559" s="10">
        <v>1</v>
      </c>
      <c r="CJ559" s="7"/>
      <c r="CL559" s="4">
        <v>1</v>
      </c>
      <c r="CM559" s="4"/>
      <c r="CO559" s="53"/>
      <c r="CP559" s="53"/>
      <c r="CQ559" s="53"/>
      <c r="CR559" s="63"/>
      <c r="CS559" s="53"/>
      <c r="CT559" s="53"/>
      <c r="CU559" s="53"/>
      <c r="CV559" s="53"/>
      <c r="CW559" s="53"/>
      <c r="CX559" s="53"/>
      <c r="CY559" s="53"/>
      <c r="CZ559" s="53"/>
      <c r="DA559" s="53"/>
      <c r="DB559" s="11"/>
      <c r="DE559" s="4"/>
      <c r="DG559" s="4"/>
      <c r="DH559" s="4"/>
      <c r="DI559" s="4"/>
      <c r="DJ559" s="4"/>
      <c r="DK559" s="4"/>
      <c r="DL559" s="4"/>
      <c r="DM559" s="4"/>
      <c r="DN559" s="10"/>
      <c r="DO559" s="4"/>
      <c r="DP559" s="4"/>
      <c r="DQ559" s="4"/>
      <c r="DR559" s="4"/>
      <c r="DS559" s="4"/>
      <c r="DT559" s="4"/>
      <c r="DU559" s="10"/>
      <c r="DV559" s="4"/>
      <c r="DW559" s="4"/>
      <c r="DX559" s="4"/>
      <c r="DY559" s="4">
        <v>1</v>
      </c>
      <c r="EA559" s="4"/>
      <c r="EC559" s="4"/>
      <c r="ED559" s="11"/>
      <c r="EE559" s="4"/>
      <c r="EF559" s="4"/>
      <c r="EG559" s="4"/>
      <c r="EH559" s="11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10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19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X559" s="4"/>
      <c r="GY559" s="11"/>
      <c r="HC559" s="11"/>
    </row>
    <row r="560" spans="1:211" x14ac:dyDescent="0.2">
      <c r="A560" s="23">
        <v>41581</v>
      </c>
      <c r="B560" s="23"/>
      <c r="C560" s="4">
        <v>1</v>
      </c>
      <c r="D560" s="4">
        <v>1</v>
      </c>
      <c r="E560" s="4">
        <v>1</v>
      </c>
      <c r="F560" s="4">
        <v>1</v>
      </c>
      <c r="J560" s="4">
        <v>1</v>
      </c>
      <c r="M560" s="4">
        <v>1</v>
      </c>
      <c r="N560" s="4">
        <v>1</v>
      </c>
      <c r="P560" s="4">
        <v>1</v>
      </c>
      <c r="T560" s="4">
        <v>1</v>
      </c>
      <c r="V560" s="4">
        <v>1</v>
      </c>
      <c r="Z560" s="4">
        <v>1</v>
      </c>
      <c r="AB560" s="7"/>
      <c r="AC560" s="10"/>
      <c r="AD560" s="10"/>
      <c r="AE560" s="10"/>
      <c r="AF560" s="10"/>
      <c r="AG560" s="10"/>
      <c r="AH560" s="10"/>
      <c r="AN560" s="4">
        <v>1</v>
      </c>
      <c r="AR560" s="4">
        <v>1</v>
      </c>
      <c r="AV560" s="4">
        <v>1</v>
      </c>
      <c r="BT560" s="4"/>
      <c r="BY560" s="10">
        <v>1</v>
      </c>
      <c r="CJ560" s="7"/>
      <c r="CL560" s="4">
        <v>1</v>
      </c>
      <c r="CM560" s="4"/>
      <c r="CO560" s="53"/>
      <c r="CP560" s="53"/>
      <c r="CQ560" s="53"/>
      <c r="CR560" s="63"/>
      <c r="CS560" s="53"/>
      <c r="CT560" s="53"/>
      <c r="CU560" s="53"/>
      <c r="CV560" s="53"/>
      <c r="CW560" s="53"/>
      <c r="CX560" s="53"/>
      <c r="CY560" s="53"/>
      <c r="CZ560" s="53"/>
      <c r="DA560" s="53"/>
      <c r="DB560" s="11"/>
      <c r="DE560" s="4"/>
      <c r="DG560" s="4"/>
      <c r="DH560" s="4"/>
      <c r="DI560" s="4"/>
      <c r="DJ560" s="4"/>
      <c r="DK560" s="4">
        <v>1</v>
      </c>
      <c r="DL560" s="4"/>
      <c r="DM560" s="4"/>
      <c r="DN560" s="10"/>
      <c r="DO560" s="4">
        <v>1</v>
      </c>
      <c r="DP560" s="4"/>
      <c r="DQ560" s="4"/>
      <c r="DR560" s="4"/>
      <c r="DS560" s="4"/>
      <c r="DT560" s="4"/>
      <c r="DU560" s="10"/>
      <c r="DV560" s="4"/>
      <c r="DW560" s="4"/>
      <c r="DX560" s="4"/>
      <c r="DY560" s="4"/>
      <c r="EA560" s="4"/>
      <c r="EC560" s="4"/>
      <c r="ED560" s="11"/>
      <c r="EE560" s="4"/>
      <c r="EF560" s="4"/>
      <c r="EG560" s="4"/>
      <c r="EH560" s="11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10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19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X560" s="4"/>
      <c r="GY560" s="11"/>
      <c r="HC560" s="11"/>
    </row>
    <row r="561" spans="1:264" x14ac:dyDescent="0.2">
      <c r="A561" s="23">
        <v>41588</v>
      </c>
      <c r="B561" s="23"/>
      <c r="C561" s="4">
        <v>1</v>
      </c>
      <c r="D561" s="4">
        <v>1</v>
      </c>
      <c r="E561" s="4">
        <v>1</v>
      </c>
      <c r="F561" s="4">
        <v>1</v>
      </c>
      <c r="I561" s="4">
        <v>1</v>
      </c>
      <c r="J561" s="4">
        <v>1</v>
      </c>
      <c r="T561" s="4">
        <v>1</v>
      </c>
      <c r="V561" s="4">
        <v>1</v>
      </c>
      <c r="AB561" s="7"/>
      <c r="AC561" s="10"/>
      <c r="AD561" s="10"/>
      <c r="AE561" s="10"/>
      <c r="AF561" s="10"/>
      <c r="AG561" s="10"/>
      <c r="AH561" s="10"/>
      <c r="AR561" s="4">
        <v>1</v>
      </c>
      <c r="BT561" s="4"/>
      <c r="BY561" s="10">
        <v>1</v>
      </c>
      <c r="CJ561" s="7"/>
      <c r="CL561" s="4">
        <v>1</v>
      </c>
      <c r="CM561" s="4"/>
      <c r="CO561" s="53"/>
      <c r="CP561" s="53"/>
      <c r="CQ561" s="53"/>
      <c r="CR561" s="63"/>
      <c r="CS561" s="53"/>
      <c r="CT561" s="53"/>
      <c r="CU561" s="53"/>
      <c r="CV561" s="53"/>
      <c r="CW561" s="53"/>
      <c r="CX561" s="53"/>
      <c r="CY561" s="53"/>
      <c r="CZ561" s="53"/>
      <c r="DA561" s="53"/>
      <c r="DB561" s="11"/>
      <c r="DE561" s="4"/>
      <c r="DG561" s="4"/>
      <c r="DH561" s="4"/>
      <c r="DI561" s="4"/>
      <c r="DJ561" s="4"/>
      <c r="DK561" s="4">
        <v>1</v>
      </c>
      <c r="DL561" s="4"/>
      <c r="DM561" s="4"/>
      <c r="DN561" s="10"/>
      <c r="DO561" s="4"/>
      <c r="DP561" s="4"/>
      <c r="DQ561" s="4"/>
      <c r="DR561" s="4"/>
      <c r="DS561" s="4"/>
      <c r="DT561" s="4"/>
      <c r="DU561" s="10"/>
      <c r="DV561" s="4"/>
      <c r="DW561" s="4"/>
      <c r="DX561" s="4"/>
      <c r="DY561" s="4"/>
      <c r="EA561" s="4"/>
      <c r="EC561" s="4"/>
      <c r="ED561" s="11"/>
      <c r="EE561" s="4"/>
      <c r="EF561" s="4"/>
      <c r="EG561" s="4"/>
      <c r="EH561" s="11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10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19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X561" s="4"/>
      <c r="GY561" s="11"/>
      <c r="HC561" s="11"/>
    </row>
    <row r="562" spans="1:264" x14ac:dyDescent="0.2">
      <c r="A562" s="23">
        <v>41595</v>
      </c>
      <c r="B562" s="23"/>
      <c r="C562" s="4">
        <v>1</v>
      </c>
      <c r="D562" s="4">
        <v>1</v>
      </c>
      <c r="F562" s="4">
        <v>1</v>
      </c>
      <c r="J562" s="4">
        <v>1</v>
      </c>
      <c r="T562" s="4">
        <v>1</v>
      </c>
      <c r="Z562" s="4">
        <v>1</v>
      </c>
      <c r="AB562" s="7"/>
      <c r="AC562" s="10"/>
      <c r="AD562" s="10"/>
      <c r="AE562" s="10"/>
      <c r="AF562" s="10"/>
      <c r="AG562" s="10"/>
      <c r="AH562" s="10"/>
      <c r="BI562" s="4">
        <v>1</v>
      </c>
      <c r="BT562" s="4"/>
      <c r="BY562" s="10">
        <v>1</v>
      </c>
      <c r="CJ562" s="7"/>
      <c r="CL562" s="4">
        <v>1</v>
      </c>
      <c r="CM562" s="4"/>
      <c r="CO562" s="53"/>
      <c r="CP562" s="53"/>
      <c r="CQ562" s="53"/>
      <c r="CR562" s="63"/>
      <c r="CS562" s="53"/>
      <c r="CT562" s="53"/>
      <c r="CU562" s="53"/>
      <c r="CV562" s="53"/>
      <c r="CW562" s="53"/>
      <c r="CX562" s="53"/>
      <c r="CY562" s="53"/>
      <c r="CZ562" s="53"/>
      <c r="DA562" s="53"/>
      <c r="DB562" s="11"/>
      <c r="DE562" s="4"/>
      <c r="DG562" s="4"/>
      <c r="DH562" s="4"/>
      <c r="DI562" s="4"/>
      <c r="DJ562" s="4"/>
      <c r="DK562" s="4"/>
      <c r="DL562" s="4"/>
      <c r="DM562" s="4"/>
      <c r="DN562" s="10"/>
      <c r="DO562" s="4"/>
      <c r="DP562" s="4"/>
      <c r="DQ562" s="4"/>
      <c r="DR562" s="4"/>
      <c r="DS562" s="4"/>
      <c r="DT562" s="4"/>
      <c r="DU562" s="10"/>
      <c r="DV562" s="4"/>
      <c r="DW562" s="4"/>
      <c r="DX562" s="4"/>
      <c r="DY562" s="4">
        <v>1</v>
      </c>
      <c r="EA562" s="4"/>
      <c r="EC562" s="4"/>
      <c r="ED562" s="11"/>
      <c r="EE562" s="4"/>
      <c r="EF562" s="4"/>
      <c r="EG562" s="4"/>
      <c r="EH562" s="11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10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19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X562" s="4"/>
      <c r="GY562" s="11"/>
      <c r="HC562" s="11"/>
    </row>
    <row r="563" spans="1:264" x14ac:dyDescent="0.2">
      <c r="A563" s="23">
        <v>41602</v>
      </c>
      <c r="B563" s="23"/>
      <c r="C563" s="4">
        <v>1</v>
      </c>
      <c r="D563" s="4">
        <v>1</v>
      </c>
      <c r="E563" s="4">
        <v>1</v>
      </c>
      <c r="F563" s="4">
        <v>1</v>
      </c>
      <c r="J563" s="4">
        <v>1</v>
      </c>
      <c r="V563" s="4">
        <v>1</v>
      </c>
      <c r="Z563" s="4">
        <v>1</v>
      </c>
      <c r="AB563" s="7"/>
      <c r="AC563" s="10"/>
      <c r="AD563" s="10"/>
      <c r="AE563" s="10"/>
      <c r="AF563" s="10"/>
      <c r="AG563" s="10"/>
      <c r="AH563" s="10"/>
      <c r="AR563" s="4">
        <v>1</v>
      </c>
      <c r="BI563" s="4">
        <v>1</v>
      </c>
      <c r="BT563" s="4"/>
      <c r="BY563" s="10"/>
      <c r="CJ563" s="7"/>
      <c r="CM563" s="4"/>
      <c r="CO563" s="53">
        <v>1</v>
      </c>
      <c r="CP563" s="53"/>
      <c r="CQ563" s="53"/>
      <c r="CR563" s="63"/>
      <c r="CS563" s="53"/>
      <c r="CT563" s="53"/>
      <c r="CU563" s="53"/>
      <c r="CV563" s="53"/>
      <c r="CW563" s="53"/>
      <c r="CX563" s="53"/>
      <c r="CY563" s="53"/>
      <c r="CZ563" s="53"/>
      <c r="DA563" s="53"/>
      <c r="DB563" s="11"/>
      <c r="DC563" s="4">
        <v>1</v>
      </c>
      <c r="DE563" s="4"/>
      <c r="DG563" s="4"/>
      <c r="DH563" s="4"/>
      <c r="DI563" s="4"/>
      <c r="DJ563" s="4"/>
      <c r="DK563" s="4"/>
      <c r="DL563" s="4"/>
      <c r="DM563" s="4"/>
      <c r="DN563" s="10"/>
      <c r="DO563" s="4"/>
      <c r="DP563" s="4"/>
      <c r="DQ563" s="4"/>
      <c r="DR563" s="4"/>
      <c r="DS563" s="4"/>
      <c r="DT563" s="4"/>
      <c r="DU563" s="10"/>
      <c r="DV563" s="4"/>
      <c r="DW563" s="4"/>
      <c r="DX563" s="4"/>
      <c r="DY563" s="4"/>
      <c r="EA563" s="4"/>
      <c r="EC563" s="4"/>
      <c r="ED563" s="11"/>
      <c r="EE563" s="4"/>
      <c r="EF563" s="4"/>
      <c r="EG563" s="4"/>
      <c r="EH563" s="11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10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19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X563" s="4"/>
      <c r="GY563" s="11"/>
      <c r="HC563" s="11"/>
    </row>
    <row r="564" spans="1:264" x14ac:dyDescent="0.2">
      <c r="A564" s="23">
        <v>41609</v>
      </c>
      <c r="B564" s="23"/>
      <c r="C564" s="4">
        <v>1</v>
      </c>
      <c r="D564" s="4">
        <v>1</v>
      </c>
      <c r="E564" s="4">
        <v>1</v>
      </c>
      <c r="F564" s="4">
        <v>1</v>
      </c>
      <c r="J564" s="4">
        <v>1</v>
      </c>
      <c r="P564" s="4">
        <v>1</v>
      </c>
      <c r="V564" s="4">
        <v>1</v>
      </c>
      <c r="Z564" s="4">
        <v>1</v>
      </c>
      <c r="AB564" s="7"/>
      <c r="AC564" s="10"/>
      <c r="AD564" s="10"/>
      <c r="AE564" s="10"/>
      <c r="AF564" s="10"/>
      <c r="AG564" s="10"/>
      <c r="AH564" s="10"/>
      <c r="AX564" s="4">
        <v>1</v>
      </c>
      <c r="BI564" s="4">
        <v>1</v>
      </c>
      <c r="BT564" s="4"/>
      <c r="BY564" s="10"/>
      <c r="CJ564" s="7"/>
      <c r="CM564" s="4"/>
      <c r="CO564" s="53">
        <v>1</v>
      </c>
      <c r="CP564" s="53"/>
      <c r="CQ564" s="53"/>
      <c r="CR564" s="63"/>
      <c r="CS564" s="53"/>
      <c r="CT564" s="53"/>
      <c r="CU564" s="53"/>
      <c r="CV564" s="53"/>
      <c r="CW564" s="53"/>
      <c r="CX564" s="53"/>
      <c r="CY564" s="53"/>
      <c r="CZ564" s="53"/>
      <c r="DA564" s="53"/>
      <c r="DB564" s="11"/>
      <c r="DE564" s="4"/>
      <c r="DG564" s="4"/>
      <c r="DH564" s="4"/>
      <c r="DI564" s="4"/>
      <c r="DJ564" s="4"/>
      <c r="DK564" s="4">
        <v>1</v>
      </c>
      <c r="DL564" s="4"/>
      <c r="DM564" s="4"/>
      <c r="DN564" s="10"/>
      <c r="DO564" s="4"/>
      <c r="DP564" s="4"/>
      <c r="DQ564" s="4"/>
      <c r="DR564" s="4"/>
      <c r="DS564" s="4"/>
      <c r="DT564" s="4"/>
      <c r="DU564" s="10"/>
      <c r="DV564" s="4"/>
      <c r="DW564" s="4"/>
      <c r="DX564" s="4"/>
      <c r="DY564" s="4"/>
      <c r="EA564" s="4"/>
      <c r="EC564" s="4"/>
      <c r="ED564" s="11"/>
      <c r="EE564" s="4"/>
      <c r="EF564" s="4"/>
      <c r="EG564" s="4"/>
      <c r="EH564" s="11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10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19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X564" s="4"/>
      <c r="GY564" s="11"/>
      <c r="HC564" s="11"/>
    </row>
    <row r="565" spans="1:264" x14ac:dyDescent="0.2">
      <c r="A565" s="23">
        <v>41616</v>
      </c>
      <c r="B565" s="23"/>
      <c r="C565" s="4">
        <v>1</v>
      </c>
      <c r="D565" s="4">
        <v>1</v>
      </c>
      <c r="E565" s="4">
        <v>1</v>
      </c>
      <c r="F565" s="4">
        <v>1</v>
      </c>
      <c r="T565" s="4">
        <v>1</v>
      </c>
      <c r="Z565" s="4">
        <v>1</v>
      </c>
      <c r="AB565" s="7"/>
      <c r="AC565" s="10"/>
      <c r="AD565" s="10"/>
      <c r="AE565" s="10"/>
      <c r="AF565" s="10"/>
      <c r="AG565" s="10"/>
      <c r="AH565" s="10"/>
      <c r="BI565" s="4">
        <v>1</v>
      </c>
      <c r="BT565" s="4"/>
      <c r="BY565" s="10">
        <v>1</v>
      </c>
      <c r="CJ565" s="7"/>
      <c r="CM565" s="4"/>
      <c r="CO565" s="53">
        <v>1</v>
      </c>
      <c r="CP565" s="53"/>
      <c r="CQ565" s="53"/>
      <c r="CR565" s="63"/>
      <c r="CS565" s="53"/>
      <c r="CT565" s="53"/>
      <c r="CU565" s="53"/>
      <c r="CV565" s="53"/>
      <c r="CW565" s="53"/>
      <c r="CX565" s="53"/>
      <c r="CY565" s="53"/>
      <c r="CZ565" s="53"/>
      <c r="DA565" s="53"/>
      <c r="DB565" s="11"/>
      <c r="DC565" s="4">
        <v>1</v>
      </c>
      <c r="DE565" s="4"/>
      <c r="DG565" s="4"/>
      <c r="DH565" s="4"/>
      <c r="DI565" s="4"/>
      <c r="DJ565" s="4"/>
      <c r="DK565" s="4"/>
      <c r="DL565" s="4"/>
      <c r="DM565" s="4"/>
      <c r="DN565" s="10"/>
      <c r="DO565" s="4"/>
      <c r="DP565" s="4"/>
      <c r="DQ565" s="4"/>
      <c r="DR565" s="4"/>
      <c r="DS565" s="4"/>
      <c r="DT565" s="4"/>
      <c r="DU565" s="10"/>
      <c r="DV565" s="4"/>
      <c r="DW565" s="4"/>
      <c r="DX565" s="4"/>
      <c r="DY565" s="4"/>
      <c r="EA565" s="4"/>
      <c r="EC565" s="4"/>
      <c r="ED565" s="11"/>
      <c r="EE565" s="4"/>
      <c r="EF565" s="4"/>
      <c r="EG565" s="4"/>
      <c r="EH565" s="11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10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19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X565" s="4"/>
      <c r="GY565" s="11"/>
      <c r="HC565" s="11"/>
    </row>
    <row r="566" spans="1:264" x14ac:dyDescent="0.2">
      <c r="A566" s="23">
        <v>41623</v>
      </c>
      <c r="B566" s="23"/>
      <c r="D566" s="4">
        <v>1</v>
      </c>
      <c r="E566" s="4">
        <v>1</v>
      </c>
      <c r="F566" s="4">
        <v>1</v>
      </c>
      <c r="J566" s="4">
        <v>1</v>
      </c>
      <c r="M566" s="4">
        <v>1</v>
      </c>
      <c r="T566" s="4">
        <v>1</v>
      </c>
      <c r="V566" s="4">
        <v>1</v>
      </c>
      <c r="AB566" s="7"/>
      <c r="AC566" s="10"/>
      <c r="AD566" s="10"/>
      <c r="AE566" s="10"/>
      <c r="AF566" s="10"/>
      <c r="AG566" s="10"/>
      <c r="AH566" s="10"/>
      <c r="AV566" s="4">
        <v>1</v>
      </c>
      <c r="BT566" s="4"/>
      <c r="BY566" s="10">
        <v>1</v>
      </c>
      <c r="CJ566" s="7"/>
      <c r="CL566" s="4">
        <v>1</v>
      </c>
      <c r="CM566" s="4"/>
      <c r="CO566" s="53"/>
      <c r="CP566" s="53"/>
      <c r="CQ566" s="53"/>
      <c r="CR566" s="63"/>
      <c r="CS566" s="53"/>
      <c r="CT566" s="53"/>
      <c r="CU566" s="53"/>
      <c r="CV566" s="53"/>
      <c r="CW566" s="53"/>
      <c r="CX566" s="53"/>
      <c r="CY566" s="53"/>
      <c r="CZ566" s="53"/>
      <c r="DA566" s="53"/>
      <c r="DB566" s="11"/>
      <c r="DE566" s="4"/>
      <c r="DG566" s="4"/>
      <c r="DH566" s="4"/>
      <c r="DI566" s="4"/>
      <c r="DJ566" s="4"/>
      <c r="DK566" s="4"/>
      <c r="DL566" s="4"/>
      <c r="DM566" s="4"/>
      <c r="DN566" s="10"/>
      <c r="DO566" s="4"/>
      <c r="DP566" s="4"/>
      <c r="DQ566" s="4"/>
      <c r="DR566" s="4"/>
      <c r="DS566" s="4"/>
      <c r="DT566" s="4"/>
      <c r="DU566" s="10"/>
      <c r="DV566" s="4"/>
      <c r="DW566" s="4"/>
      <c r="DX566" s="4"/>
      <c r="DY566" s="4">
        <v>1</v>
      </c>
      <c r="EA566" s="4"/>
      <c r="EC566" s="4"/>
      <c r="ED566" s="11"/>
      <c r="EE566" s="4"/>
      <c r="EF566" s="4"/>
      <c r="EG566" s="4"/>
      <c r="EH566" s="11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10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19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X566" s="4"/>
      <c r="GY566" s="11"/>
      <c r="HC566" s="11"/>
    </row>
    <row r="567" spans="1:264" x14ac:dyDescent="0.2">
      <c r="A567" s="23">
        <v>41630</v>
      </c>
      <c r="B567" s="23"/>
      <c r="D567" s="4">
        <v>1</v>
      </c>
      <c r="E567" s="4">
        <v>1</v>
      </c>
      <c r="F567" s="4">
        <v>1</v>
      </c>
      <c r="J567" s="4">
        <v>1</v>
      </c>
      <c r="V567" s="4">
        <v>1</v>
      </c>
      <c r="AB567" s="7"/>
      <c r="AC567" s="10"/>
      <c r="AD567" s="10"/>
      <c r="AE567" s="10"/>
      <c r="AF567" s="10"/>
      <c r="AG567" s="10"/>
      <c r="AH567" s="10"/>
      <c r="AR567" s="4">
        <v>1</v>
      </c>
      <c r="BT567" s="4"/>
      <c r="BY567" s="10">
        <v>1</v>
      </c>
      <c r="CJ567" s="7"/>
      <c r="CM567" s="4"/>
      <c r="CO567" s="53">
        <v>1</v>
      </c>
      <c r="CP567" s="53"/>
      <c r="CQ567" s="53"/>
      <c r="CR567" s="63"/>
      <c r="CS567" s="53"/>
      <c r="CT567" s="53"/>
      <c r="CU567" s="53"/>
      <c r="CV567" s="53"/>
      <c r="CW567" s="53"/>
      <c r="CX567" s="53"/>
      <c r="CY567" s="53"/>
      <c r="CZ567" s="53"/>
      <c r="DA567" s="53"/>
      <c r="DB567" s="11"/>
      <c r="DE567" s="4"/>
      <c r="DG567" s="4"/>
      <c r="DH567" s="4"/>
      <c r="DI567" s="4"/>
      <c r="DJ567" s="4"/>
      <c r="DK567" s="4">
        <v>1</v>
      </c>
      <c r="DL567" s="4"/>
      <c r="DM567" s="4"/>
      <c r="DN567" s="10"/>
      <c r="DO567" s="4"/>
      <c r="DP567" s="4"/>
      <c r="DQ567" s="4"/>
      <c r="DR567" s="4"/>
      <c r="DS567" s="4"/>
      <c r="DT567" s="4"/>
      <c r="DU567" s="10"/>
      <c r="DV567" s="4"/>
      <c r="DW567" s="4"/>
      <c r="DX567" s="4"/>
      <c r="DY567" s="4"/>
      <c r="EA567" s="4"/>
      <c r="EC567" s="4"/>
      <c r="ED567" s="11"/>
      <c r="EE567" s="4"/>
      <c r="EF567" s="4"/>
      <c r="EG567" s="4"/>
      <c r="EH567" s="11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10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19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X567" s="4"/>
      <c r="GY567" s="11"/>
      <c r="HC567" s="11"/>
    </row>
    <row r="568" spans="1:264" s="16" customFormat="1" x14ac:dyDescent="0.2">
      <c r="A568" s="15">
        <v>41637</v>
      </c>
      <c r="B568" s="5"/>
      <c r="C568" s="5"/>
      <c r="D568" s="5">
        <v>1</v>
      </c>
      <c r="E568" s="5">
        <v>1</v>
      </c>
      <c r="F568" s="5">
        <v>1</v>
      </c>
      <c r="G568" s="5"/>
      <c r="H568" s="5"/>
      <c r="I568" s="5"/>
      <c r="J568" s="5">
        <v>1</v>
      </c>
      <c r="K568" s="5"/>
      <c r="L568" s="5"/>
      <c r="M568" s="5"/>
      <c r="N568" s="5"/>
      <c r="O568" s="5"/>
      <c r="P568" s="5"/>
      <c r="Q568" s="5"/>
      <c r="R568" s="5">
        <v>1</v>
      </c>
      <c r="S568" s="5"/>
      <c r="T568" s="5">
        <v>1</v>
      </c>
      <c r="U568" s="5"/>
      <c r="V568" s="5">
        <v>1</v>
      </c>
      <c r="W568" s="5"/>
      <c r="X568" s="5"/>
      <c r="Y568" s="5"/>
      <c r="Z568" s="5"/>
      <c r="AA568" s="5"/>
      <c r="AB568" s="71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>
        <v>1</v>
      </c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>
        <v>1</v>
      </c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7"/>
      <c r="CK568" s="5"/>
      <c r="CL568" s="5">
        <v>1</v>
      </c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11"/>
      <c r="DC568" s="5">
        <v>1</v>
      </c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C568" s="5"/>
      <c r="ED568" s="11"/>
      <c r="EH568" s="11"/>
      <c r="EI568" s="5"/>
      <c r="EJ568" s="5"/>
      <c r="EL568" s="5"/>
      <c r="ER568" s="5"/>
      <c r="FO568" s="19"/>
      <c r="GF568" s="19"/>
    </row>
    <row r="569" spans="1:264" x14ac:dyDescent="0.2">
      <c r="A569" s="23">
        <v>41644</v>
      </c>
      <c r="B569" s="23"/>
      <c r="C569" s="4">
        <v>1</v>
      </c>
      <c r="D569" s="4">
        <v>1</v>
      </c>
      <c r="E569" s="63">
        <v>1</v>
      </c>
      <c r="F569" s="4">
        <v>1</v>
      </c>
      <c r="J569" s="4">
        <v>1</v>
      </c>
      <c r="M569" s="4">
        <v>1</v>
      </c>
      <c r="N569" s="4">
        <v>1</v>
      </c>
      <c r="R569" s="4">
        <v>1</v>
      </c>
      <c r="U569" s="4">
        <v>1</v>
      </c>
      <c r="V569" s="4">
        <v>1</v>
      </c>
      <c r="Z569" s="4">
        <v>1</v>
      </c>
      <c r="AA569" s="4"/>
      <c r="AB569" s="71"/>
      <c r="AR569" s="4">
        <v>1</v>
      </c>
      <c r="BT569" s="4"/>
      <c r="BY569" s="4">
        <v>1</v>
      </c>
      <c r="CJ569" s="71"/>
      <c r="CM569" s="4"/>
      <c r="CO569" s="53">
        <v>1</v>
      </c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151"/>
      <c r="DE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>
        <v>1</v>
      </c>
      <c r="EA569" s="4"/>
      <c r="EC569" s="4"/>
      <c r="ED569" s="71"/>
      <c r="EE569" s="4"/>
      <c r="EF569" s="4"/>
      <c r="EG569" s="4"/>
      <c r="EH569" s="71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10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N569" s="4"/>
      <c r="GO569" s="19"/>
      <c r="GS569" s="19"/>
      <c r="HH569" s="4"/>
      <c r="HJ569" s="4"/>
      <c r="HP569" s="4"/>
      <c r="IM569" s="19"/>
      <c r="JD569" s="19"/>
    </row>
    <row r="570" spans="1:264" x14ac:dyDescent="0.2">
      <c r="A570" s="23">
        <v>41651</v>
      </c>
      <c r="B570" s="23"/>
      <c r="C570" s="4">
        <v>1</v>
      </c>
      <c r="D570" s="4">
        <v>1</v>
      </c>
      <c r="E570" s="4">
        <v>1</v>
      </c>
      <c r="F570" s="4">
        <v>1</v>
      </c>
      <c r="J570" s="4">
        <v>1</v>
      </c>
      <c r="V570" s="4">
        <v>1</v>
      </c>
      <c r="Z570" s="4">
        <v>1</v>
      </c>
      <c r="AA570" s="4"/>
      <c r="AB570" s="71"/>
      <c r="BI570" s="4">
        <v>1</v>
      </c>
      <c r="BT570" s="4"/>
      <c r="BY570" s="4">
        <v>1</v>
      </c>
      <c r="CJ570" s="71"/>
      <c r="CM570" s="4"/>
      <c r="CO570" s="53">
        <v>1</v>
      </c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151"/>
      <c r="DE570" s="4"/>
      <c r="DG570" s="4"/>
      <c r="DH570" s="4"/>
      <c r="DI570" s="4"/>
      <c r="DJ570" s="4"/>
      <c r="DK570" s="4">
        <v>1</v>
      </c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EA570" s="4"/>
      <c r="EC570" s="4"/>
      <c r="ED570" s="71"/>
      <c r="EE570" s="4"/>
      <c r="EF570" s="4"/>
      <c r="EG570" s="4"/>
      <c r="EH570" s="71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10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N570" s="4"/>
      <c r="GO570" s="19"/>
      <c r="GS570" s="19"/>
      <c r="HH570" s="4"/>
      <c r="HJ570" s="4"/>
      <c r="HP570" s="4"/>
      <c r="IM570" s="19"/>
      <c r="JD570" s="19"/>
    </row>
    <row r="571" spans="1:264" x14ac:dyDescent="0.2">
      <c r="A571" s="23">
        <v>41658</v>
      </c>
      <c r="B571" s="23"/>
      <c r="C571" s="4">
        <v>1</v>
      </c>
      <c r="D571" s="4">
        <v>1</v>
      </c>
      <c r="E571" s="4">
        <v>1</v>
      </c>
      <c r="F571" s="4">
        <v>1</v>
      </c>
      <c r="T571" s="4">
        <v>1</v>
      </c>
      <c r="V571" s="4">
        <v>1</v>
      </c>
      <c r="AA571" s="4"/>
      <c r="AB571" s="71"/>
      <c r="AX571" s="4">
        <v>1</v>
      </c>
      <c r="BI571" s="4">
        <v>1</v>
      </c>
      <c r="BT571" s="4"/>
      <c r="CJ571" s="71"/>
      <c r="CM571" s="4"/>
      <c r="CO571" s="53">
        <v>1</v>
      </c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151"/>
      <c r="DD571" s="4">
        <v>1</v>
      </c>
      <c r="DE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>
        <v>1</v>
      </c>
      <c r="EA571" s="4"/>
      <c r="EC571" s="4"/>
      <c r="ED571" s="71"/>
      <c r="EE571" s="4"/>
      <c r="EF571" s="4"/>
      <c r="EG571" s="4"/>
      <c r="EH571" s="71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10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N571" s="4"/>
      <c r="GO571" s="19"/>
      <c r="GS571" s="19"/>
      <c r="HH571" s="4"/>
      <c r="HJ571" s="4"/>
      <c r="HP571" s="4"/>
      <c r="IM571" s="19"/>
      <c r="JD571" s="19"/>
    </row>
    <row r="572" spans="1:264" x14ac:dyDescent="0.2">
      <c r="A572" s="23">
        <v>41665</v>
      </c>
      <c r="B572" s="23"/>
      <c r="D572" s="4">
        <v>1</v>
      </c>
      <c r="F572" s="4">
        <v>1</v>
      </c>
      <c r="J572" s="4">
        <v>1</v>
      </c>
      <c r="P572" s="4">
        <v>1</v>
      </c>
      <c r="V572" s="4">
        <v>1</v>
      </c>
      <c r="AA572" s="4"/>
      <c r="AB572" s="71"/>
      <c r="AX572" s="4">
        <v>1</v>
      </c>
      <c r="BT572" s="4"/>
      <c r="BY572" s="4">
        <v>1</v>
      </c>
      <c r="CJ572" s="71"/>
      <c r="CL572" s="4">
        <v>1</v>
      </c>
      <c r="CM572" s="4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151"/>
      <c r="DD572" s="4">
        <v>1</v>
      </c>
      <c r="DE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>
        <v>1</v>
      </c>
      <c r="EA572" s="4"/>
      <c r="EC572" s="4"/>
      <c r="ED572" s="71"/>
      <c r="EE572" s="4"/>
      <c r="EF572" s="4"/>
      <c r="EG572" s="4"/>
      <c r="EH572" s="71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10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N572" s="4"/>
      <c r="GO572" s="19"/>
      <c r="GS572" s="19"/>
      <c r="HH572" s="4"/>
      <c r="HJ572" s="4"/>
      <c r="HP572" s="4"/>
      <c r="IM572" s="19"/>
      <c r="JD572" s="19"/>
    </row>
    <row r="573" spans="1:264" x14ac:dyDescent="0.2">
      <c r="A573" s="23">
        <v>41672</v>
      </c>
      <c r="B573" s="23"/>
      <c r="C573" s="4">
        <v>1</v>
      </c>
      <c r="D573" s="4">
        <v>1</v>
      </c>
      <c r="E573" s="4">
        <v>1</v>
      </c>
      <c r="F573" s="4">
        <v>1</v>
      </c>
      <c r="J573" s="4">
        <v>1</v>
      </c>
      <c r="V573" s="4">
        <v>1</v>
      </c>
      <c r="Z573" s="4">
        <v>1</v>
      </c>
      <c r="AA573" s="4"/>
      <c r="AB573" s="71"/>
      <c r="AX573" s="4">
        <v>1</v>
      </c>
      <c r="BT573" s="4"/>
      <c r="BY573" s="4">
        <v>1</v>
      </c>
      <c r="CJ573" s="71"/>
      <c r="CM573" s="4"/>
      <c r="CO573" s="53">
        <v>1</v>
      </c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151"/>
      <c r="DD573" s="4">
        <v>1</v>
      </c>
      <c r="DE573" s="4"/>
      <c r="DG573" s="4"/>
      <c r="DH573" s="4"/>
      <c r="DI573" s="4"/>
      <c r="DJ573" s="4"/>
      <c r="DK573" s="4">
        <v>1</v>
      </c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EA573" s="4"/>
      <c r="EC573" s="4"/>
      <c r="ED573" s="71"/>
      <c r="EE573" s="4"/>
      <c r="EF573" s="4"/>
      <c r="EG573" s="4"/>
      <c r="EH573" s="71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10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N573" s="4"/>
      <c r="GO573" s="19"/>
      <c r="GS573" s="19"/>
      <c r="HH573" s="4"/>
      <c r="HJ573" s="4"/>
      <c r="HP573" s="4"/>
      <c r="IM573" s="19"/>
      <c r="JD573" s="19"/>
    </row>
    <row r="574" spans="1:264" x14ac:dyDescent="0.2">
      <c r="A574" s="23">
        <v>41679</v>
      </c>
      <c r="B574" s="23"/>
      <c r="C574" s="4">
        <v>1</v>
      </c>
      <c r="D574" s="4">
        <v>1</v>
      </c>
      <c r="E574" s="4">
        <v>1</v>
      </c>
      <c r="F574" s="4">
        <v>1</v>
      </c>
      <c r="J574" s="4">
        <v>1</v>
      </c>
      <c r="T574" s="4">
        <v>1</v>
      </c>
      <c r="V574" s="4">
        <v>1</v>
      </c>
      <c r="Z574" s="4">
        <v>1</v>
      </c>
      <c r="AA574" s="4"/>
      <c r="AB574" s="71"/>
      <c r="AV574" s="4">
        <v>1</v>
      </c>
      <c r="BI574" s="4">
        <v>1</v>
      </c>
      <c r="BT574" s="4"/>
      <c r="CJ574" s="71"/>
      <c r="CL574" s="4">
        <v>1</v>
      </c>
      <c r="CM574" s="4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151"/>
      <c r="DC574" s="4">
        <v>1</v>
      </c>
      <c r="DD574" s="4">
        <v>1</v>
      </c>
      <c r="DE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EA574" s="4"/>
      <c r="EC574" s="4"/>
      <c r="ED574" s="71"/>
      <c r="EE574" s="4"/>
      <c r="EF574" s="4"/>
      <c r="EG574" s="4"/>
      <c r="EH574" s="71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10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N574" s="4"/>
      <c r="GO574" s="19"/>
      <c r="GS574" s="19"/>
      <c r="HH574" s="4"/>
      <c r="HJ574" s="4"/>
      <c r="HP574" s="4"/>
      <c r="IM574" s="19"/>
      <c r="JD574" s="19"/>
    </row>
    <row r="575" spans="1:264" x14ac:dyDescent="0.2">
      <c r="A575" s="23">
        <v>41686</v>
      </c>
      <c r="B575" s="23"/>
      <c r="C575" s="4">
        <v>1</v>
      </c>
      <c r="D575" s="4">
        <v>1</v>
      </c>
      <c r="E575" s="4">
        <v>1</v>
      </c>
      <c r="F575" s="4">
        <v>1</v>
      </c>
      <c r="J575" s="4">
        <v>1</v>
      </c>
      <c r="V575" s="4">
        <v>1</v>
      </c>
      <c r="Z575" s="4">
        <v>1</v>
      </c>
      <c r="AA575" s="4"/>
      <c r="AB575" s="71"/>
      <c r="AX575" s="4">
        <v>1</v>
      </c>
      <c r="BI575" s="4">
        <v>1</v>
      </c>
      <c r="BT575" s="4"/>
      <c r="CJ575" s="71"/>
      <c r="CM575" s="4"/>
      <c r="CO575" s="53">
        <v>1</v>
      </c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151"/>
      <c r="DD575" s="4">
        <v>1</v>
      </c>
      <c r="DE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>
        <v>1</v>
      </c>
      <c r="EA575" s="4"/>
      <c r="EC575" s="4"/>
      <c r="ED575" s="71"/>
      <c r="EE575" s="4"/>
      <c r="EF575" s="4"/>
      <c r="EG575" s="4"/>
      <c r="EH575" s="71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10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N575" s="4"/>
      <c r="GO575" s="19"/>
      <c r="GS575" s="19"/>
      <c r="HH575" s="4"/>
      <c r="HJ575" s="4"/>
      <c r="HP575" s="4"/>
      <c r="IM575" s="19"/>
      <c r="JD575" s="19"/>
    </row>
    <row r="576" spans="1:264" x14ac:dyDescent="0.2">
      <c r="A576" s="23">
        <v>41693</v>
      </c>
      <c r="B576" s="23"/>
      <c r="C576" s="4">
        <v>1</v>
      </c>
      <c r="D576" s="4">
        <v>1</v>
      </c>
      <c r="E576" s="4">
        <v>1</v>
      </c>
      <c r="F576" s="4">
        <v>1</v>
      </c>
      <c r="J576" s="4">
        <v>1</v>
      </c>
      <c r="P576" s="4">
        <v>0.5</v>
      </c>
      <c r="V576" s="4">
        <v>1</v>
      </c>
      <c r="Z576" s="4">
        <v>1</v>
      </c>
      <c r="AA576" s="4"/>
      <c r="AB576" s="71"/>
      <c r="BI576" s="4">
        <v>1</v>
      </c>
      <c r="BT576" s="4"/>
      <c r="BY576" s="4">
        <v>1</v>
      </c>
      <c r="CJ576" s="71"/>
      <c r="CM576" s="4"/>
      <c r="CO576" s="53">
        <v>1</v>
      </c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151"/>
      <c r="DD576" s="4">
        <v>1</v>
      </c>
      <c r="DE576" s="4"/>
      <c r="DG576" s="4"/>
      <c r="DH576" s="4"/>
      <c r="DI576" s="4"/>
      <c r="DJ576" s="4"/>
      <c r="DK576" s="4">
        <v>1</v>
      </c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EA576" s="4"/>
      <c r="EC576" s="4"/>
      <c r="ED576" s="71"/>
      <c r="EE576" s="4"/>
      <c r="EF576" s="4"/>
      <c r="EG576" s="4"/>
      <c r="EH576" s="71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10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N576" s="4"/>
      <c r="GO576" s="19"/>
      <c r="GS576" s="19"/>
      <c r="HH576" s="4"/>
      <c r="HJ576" s="4"/>
      <c r="HP576" s="4"/>
      <c r="IM576" s="19"/>
      <c r="JD576" s="19"/>
    </row>
    <row r="577" spans="1:264" x14ac:dyDescent="0.2">
      <c r="A577" s="23">
        <v>41700</v>
      </c>
      <c r="B577" s="23"/>
      <c r="D577" s="4">
        <v>1</v>
      </c>
      <c r="E577" s="4">
        <v>1</v>
      </c>
      <c r="F577" s="4">
        <v>1</v>
      </c>
      <c r="J577" s="4">
        <v>1</v>
      </c>
      <c r="AA577" s="4"/>
      <c r="AB577" s="71"/>
      <c r="AX577" s="4">
        <v>1</v>
      </c>
      <c r="BI577" s="4">
        <v>1</v>
      </c>
      <c r="BT577" s="4"/>
      <c r="CJ577" s="71"/>
      <c r="CM577" s="4"/>
      <c r="CO577" s="53">
        <v>1</v>
      </c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151"/>
      <c r="DC577" s="4">
        <v>1</v>
      </c>
      <c r="DD577" s="4">
        <v>1</v>
      </c>
      <c r="DE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EA577" s="4"/>
      <c r="EC577" s="4"/>
      <c r="ED577" s="71"/>
      <c r="EE577" s="4"/>
      <c r="EF577" s="4"/>
      <c r="EG577" s="4"/>
      <c r="EH577" s="71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10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N577" s="4"/>
      <c r="GO577" s="19"/>
      <c r="GS577" s="19"/>
      <c r="HH577" s="4"/>
      <c r="HJ577" s="4"/>
      <c r="HP577" s="4"/>
      <c r="IM577" s="19"/>
      <c r="JD577" s="19"/>
    </row>
    <row r="578" spans="1:264" x14ac:dyDescent="0.2">
      <c r="A578" s="23">
        <v>41707</v>
      </c>
      <c r="B578" s="23"/>
      <c r="D578" s="4">
        <v>1</v>
      </c>
      <c r="E578" s="4">
        <v>1</v>
      </c>
      <c r="F578" s="4">
        <v>1</v>
      </c>
      <c r="J578" s="4">
        <v>1</v>
      </c>
      <c r="V578" s="4">
        <v>1</v>
      </c>
      <c r="Z578" s="4">
        <v>1</v>
      </c>
      <c r="AA578" s="4"/>
      <c r="AB578" s="71"/>
      <c r="AN578" s="4">
        <v>1</v>
      </c>
      <c r="AV578" s="4">
        <v>1</v>
      </c>
      <c r="BT578" s="4"/>
      <c r="BY578" s="4">
        <v>1</v>
      </c>
      <c r="CJ578" s="71"/>
      <c r="CL578" s="4">
        <v>1</v>
      </c>
      <c r="CM578" s="4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151"/>
      <c r="DE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>
        <v>1</v>
      </c>
      <c r="DT578" s="4"/>
      <c r="DU578" s="4"/>
      <c r="DV578" s="4"/>
      <c r="DW578" s="4"/>
      <c r="DX578" s="4"/>
      <c r="DY578" s="4">
        <v>1</v>
      </c>
      <c r="EA578" s="4"/>
      <c r="EC578" s="4"/>
      <c r="ED578" s="71"/>
      <c r="EE578" s="4"/>
      <c r="EF578" s="4"/>
      <c r="EG578" s="4"/>
      <c r="EH578" s="71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10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N578" s="4"/>
      <c r="GO578" s="19"/>
      <c r="GS578" s="19"/>
      <c r="HH578" s="4"/>
      <c r="HJ578" s="4"/>
      <c r="HP578" s="4"/>
      <c r="IM578" s="19"/>
      <c r="JD578" s="19"/>
    </row>
    <row r="579" spans="1:264" x14ac:dyDescent="0.2">
      <c r="A579" s="23">
        <v>41714</v>
      </c>
      <c r="B579" s="23"/>
      <c r="C579" s="4">
        <v>1</v>
      </c>
      <c r="D579" s="4">
        <v>1</v>
      </c>
      <c r="E579" s="4">
        <v>1</v>
      </c>
      <c r="F579" s="4">
        <v>1</v>
      </c>
      <c r="J579" s="4">
        <v>1</v>
      </c>
      <c r="V579" s="4">
        <v>1</v>
      </c>
      <c r="Z579" s="4">
        <v>1</v>
      </c>
      <c r="AA579" s="4"/>
      <c r="AB579" s="71"/>
      <c r="AV579" s="4">
        <v>1</v>
      </c>
      <c r="AX579" s="4">
        <v>1</v>
      </c>
      <c r="BT579" s="4"/>
      <c r="CJ579" s="71"/>
      <c r="CM579" s="4"/>
      <c r="CO579" s="53">
        <v>1</v>
      </c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151"/>
      <c r="DD579" s="4">
        <v>1</v>
      </c>
      <c r="DE579" s="4"/>
      <c r="DG579" s="4"/>
      <c r="DH579" s="4"/>
      <c r="DI579" s="4"/>
      <c r="DJ579" s="4"/>
      <c r="DK579" s="4">
        <v>1</v>
      </c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EA579" s="4"/>
      <c r="EC579" s="4"/>
      <c r="ED579" s="71"/>
      <c r="EE579" s="4"/>
      <c r="EF579" s="4"/>
      <c r="EG579" s="4"/>
      <c r="EH579" s="71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10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N579" s="4"/>
      <c r="GO579" s="19"/>
      <c r="GS579" s="19"/>
      <c r="HH579" s="4"/>
      <c r="HJ579" s="4"/>
      <c r="HP579" s="4"/>
      <c r="IM579" s="19"/>
      <c r="JD579" s="19"/>
    </row>
    <row r="580" spans="1:264" x14ac:dyDescent="0.2">
      <c r="A580" s="23">
        <v>41721</v>
      </c>
      <c r="B580" s="23"/>
      <c r="C580" s="4">
        <v>1</v>
      </c>
      <c r="D580" s="4">
        <v>1</v>
      </c>
      <c r="F580" s="4">
        <v>1</v>
      </c>
      <c r="J580" s="4">
        <v>1</v>
      </c>
      <c r="Z580" s="4">
        <v>1</v>
      </c>
      <c r="AA580" s="4"/>
      <c r="AB580" s="71"/>
      <c r="BI580" s="4">
        <v>1</v>
      </c>
      <c r="BT580" s="4"/>
      <c r="BY580" s="4">
        <v>1</v>
      </c>
      <c r="CJ580" s="71"/>
      <c r="CM580" s="4"/>
      <c r="CO580" s="53">
        <v>1</v>
      </c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151"/>
      <c r="DC580" s="4">
        <v>1</v>
      </c>
      <c r="DE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>
        <v>1</v>
      </c>
      <c r="DS580" s="4"/>
      <c r="DT580" s="4"/>
      <c r="DU580" s="4"/>
      <c r="DV580" s="4"/>
      <c r="DW580" s="4"/>
      <c r="DX580" s="4"/>
      <c r="DY580" s="4"/>
      <c r="EA580" s="4"/>
      <c r="EC580" s="4"/>
      <c r="ED580" s="71"/>
      <c r="EE580" s="4"/>
      <c r="EF580" s="4"/>
      <c r="EG580" s="4"/>
      <c r="EH580" s="71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10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N580" s="4"/>
      <c r="GO580" s="19"/>
      <c r="GS580" s="19"/>
      <c r="HH580" s="4"/>
      <c r="HJ580" s="4"/>
      <c r="HP580" s="4"/>
      <c r="IM580" s="19"/>
      <c r="JD580" s="19"/>
    </row>
    <row r="581" spans="1:264" x14ac:dyDescent="0.2">
      <c r="A581" s="23">
        <v>41728</v>
      </c>
      <c r="B581" s="23"/>
      <c r="C581" s="4">
        <v>1</v>
      </c>
      <c r="D581" s="4">
        <v>1</v>
      </c>
      <c r="E581" s="4">
        <v>1</v>
      </c>
      <c r="F581" s="4">
        <v>1</v>
      </c>
      <c r="J581" s="4">
        <v>1</v>
      </c>
      <c r="M581" s="4">
        <v>1</v>
      </c>
      <c r="T581" s="4">
        <v>1</v>
      </c>
      <c r="V581" s="4">
        <v>1</v>
      </c>
      <c r="AA581" s="4"/>
      <c r="AB581" s="71"/>
      <c r="AX581" s="4">
        <v>1</v>
      </c>
      <c r="BI581" s="4">
        <v>1</v>
      </c>
      <c r="BT581" s="4"/>
      <c r="CJ581" s="71"/>
      <c r="CM581" s="4"/>
      <c r="CO581" s="53">
        <v>1</v>
      </c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151"/>
      <c r="DC581" s="4">
        <v>1</v>
      </c>
      <c r="DE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>
        <v>1</v>
      </c>
      <c r="DT581" s="4"/>
      <c r="DU581" s="4"/>
      <c r="DV581" s="4"/>
      <c r="DW581" s="4"/>
      <c r="DX581" s="4"/>
      <c r="DY581" s="4"/>
      <c r="EA581" s="4"/>
      <c r="EC581" s="4"/>
      <c r="ED581" s="71"/>
      <c r="EE581" s="4"/>
      <c r="EF581" s="4"/>
      <c r="EG581" s="4"/>
      <c r="EH581" s="71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10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N581" s="4"/>
      <c r="GO581" s="19"/>
      <c r="GS581" s="19"/>
      <c r="HH581" s="4"/>
      <c r="HJ581" s="4"/>
      <c r="HP581" s="4"/>
      <c r="IM581" s="19"/>
      <c r="JD581" s="19"/>
    </row>
    <row r="582" spans="1:264" x14ac:dyDescent="0.2">
      <c r="A582" s="23">
        <v>41735</v>
      </c>
      <c r="B582" s="23"/>
      <c r="C582" s="4">
        <v>1</v>
      </c>
      <c r="D582" s="4">
        <v>1</v>
      </c>
      <c r="E582" s="4">
        <v>1</v>
      </c>
      <c r="F582" s="4">
        <v>0.9</v>
      </c>
      <c r="J582" s="4">
        <v>1</v>
      </c>
      <c r="V582" s="4">
        <v>1</v>
      </c>
      <c r="Z582" s="4">
        <v>1</v>
      </c>
      <c r="AA582" s="4"/>
      <c r="AB582" s="71"/>
      <c r="AX582" s="4">
        <v>1</v>
      </c>
      <c r="BT582" s="4"/>
      <c r="BY582" s="4">
        <v>1</v>
      </c>
      <c r="CJ582" s="71"/>
      <c r="CL582" s="4">
        <v>1</v>
      </c>
      <c r="CM582" s="4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151"/>
      <c r="DE582" s="4"/>
      <c r="DG582" s="4"/>
      <c r="DH582" s="4"/>
      <c r="DI582" s="4"/>
      <c r="DJ582" s="4"/>
      <c r="DK582" s="4">
        <v>1</v>
      </c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EA582" s="4"/>
      <c r="EC582" s="4"/>
      <c r="ED582" s="71"/>
      <c r="EE582" s="4"/>
      <c r="EF582" s="4"/>
      <c r="EG582" s="4"/>
      <c r="EH582" s="71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10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N582" s="4"/>
      <c r="GO582" s="19"/>
      <c r="GS582" s="19"/>
      <c r="HH582" s="4"/>
      <c r="HJ582" s="4"/>
      <c r="HP582" s="4"/>
      <c r="IM582" s="19"/>
      <c r="JD582" s="19"/>
    </row>
    <row r="583" spans="1:264" x14ac:dyDescent="0.2">
      <c r="A583" s="23">
        <v>41742</v>
      </c>
      <c r="B583" s="23"/>
      <c r="C583" s="4">
        <v>1</v>
      </c>
      <c r="E583" s="4">
        <v>1</v>
      </c>
      <c r="F583" s="4">
        <v>1</v>
      </c>
      <c r="J583" s="4">
        <v>1</v>
      </c>
      <c r="Z583" s="4">
        <v>1</v>
      </c>
      <c r="AA583" s="4"/>
      <c r="AB583" s="71"/>
      <c r="BI583" s="4">
        <v>1</v>
      </c>
      <c r="BT583" s="4"/>
      <c r="CJ583" s="71"/>
      <c r="CM583" s="4"/>
      <c r="CO583" s="53">
        <v>1</v>
      </c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151"/>
      <c r="DC583" s="4">
        <v>1</v>
      </c>
      <c r="DE583" s="4">
        <v>1</v>
      </c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EA583" s="4"/>
      <c r="EC583" s="4"/>
      <c r="ED583" s="71"/>
      <c r="EE583" s="4"/>
      <c r="EF583" s="4"/>
      <c r="EG583" s="4"/>
      <c r="EH583" s="71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10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N583" s="4"/>
      <c r="GO583" s="19"/>
      <c r="GS583" s="19"/>
      <c r="HH583" s="4"/>
      <c r="HJ583" s="4"/>
      <c r="HP583" s="4"/>
      <c r="IM583" s="19"/>
      <c r="JD583" s="19"/>
    </row>
    <row r="584" spans="1:264" x14ac:dyDescent="0.2">
      <c r="A584" s="23">
        <v>41749</v>
      </c>
      <c r="B584" s="23"/>
      <c r="D584" s="4">
        <v>1</v>
      </c>
      <c r="E584" s="4">
        <v>1</v>
      </c>
      <c r="F584" s="4">
        <v>1</v>
      </c>
      <c r="J584" s="4">
        <v>1</v>
      </c>
      <c r="T584" s="4">
        <v>1</v>
      </c>
      <c r="AA584" s="4"/>
      <c r="AB584" s="71"/>
      <c r="AN584" s="4">
        <v>1</v>
      </c>
      <c r="AX584" s="4">
        <v>1</v>
      </c>
      <c r="BT584" s="4"/>
      <c r="CJ584" s="71"/>
      <c r="CL584" s="4">
        <v>1</v>
      </c>
      <c r="CM584" s="4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151"/>
      <c r="DE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>
        <v>1</v>
      </c>
      <c r="DT584" s="4"/>
      <c r="DU584" s="4"/>
      <c r="DV584" s="4"/>
      <c r="DW584" s="4"/>
      <c r="DX584" s="4"/>
      <c r="DY584" s="4"/>
      <c r="EA584" s="4"/>
      <c r="EC584" s="4"/>
      <c r="ED584" s="71"/>
      <c r="EE584" s="4"/>
      <c r="EF584" s="4"/>
      <c r="EG584" s="4"/>
      <c r="EH584" s="71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10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N584" s="4"/>
      <c r="GO584" s="19"/>
      <c r="GS584" s="19"/>
      <c r="HH584" s="4"/>
      <c r="HJ584" s="4"/>
      <c r="HP584" s="4"/>
      <c r="IM584" s="19"/>
      <c r="JD584" s="19"/>
    </row>
    <row r="585" spans="1:264" x14ac:dyDescent="0.2">
      <c r="A585" s="23">
        <v>41756</v>
      </c>
      <c r="B585" s="23"/>
      <c r="C585" s="4">
        <v>1</v>
      </c>
      <c r="D585" s="4">
        <v>1</v>
      </c>
      <c r="E585" s="4">
        <v>1</v>
      </c>
      <c r="F585" s="4">
        <v>1</v>
      </c>
      <c r="J585" s="4">
        <v>1</v>
      </c>
      <c r="M585" s="4">
        <v>1</v>
      </c>
      <c r="AA585" s="4"/>
      <c r="AB585" s="71"/>
      <c r="AR585" s="4">
        <v>1</v>
      </c>
      <c r="AX585" s="4">
        <v>1</v>
      </c>
      <c r="BT585" s="4"/>
      <c r="CJ585" s="71"/>
      <c r="CM585" s="4"/>
      <c r="CO585" s="53">
        <v>1</v>
      </c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151"/>
      <c r="DC585" s="4">
        <v>1</v>
      </c>
      <c r="DE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>
        <v>1</v>
      </c>
      <c r="DS585" s="4"/>
      <c r="DT585" s="4"/>
      <c r="DU585" s="4"/>
      <c r="DV585" s="4"/>
      <c r="DW585" s="4"/>
      <c r="DX585" s="4"/>
      <c r="DY585" s="4"/>
      <c r="EA585" s="4"/>
      <c r="EC585" s="4"/>
      <c r="ED585" s="71"/>
      <c r="EE585" s="4"/>
      <c r="EF585" s="4"/>
      <c r="EG585" s="4"/>
      <c r="EH585" s="71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10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N585" s="4"/>
      <c r="GO585" s="19"/>
      <c r="GS585" s="19"/>
      <c r="HH585" s="4"/>
      <c r="HJ585" s="4"/>
      <c r="HP585" s="4"/>
      <c r="IM585" s="19"/>
      <c r="JD585" s="19"/>
    </row>
    <row r="586" spans="1:264" x14ac:dyDescent="0.2">
      <c r="A586" s="23">
        <v>41763</v>
      </c>
      <c r="B586" s="23"/>
      <c r="C586" s="4">
        <v>1</v>
      </c>
      <c r="D586" s="4">
        <v>1</v>
      </c>
      <c r="F586" s="4">
        <v>1</v>
      </c>
      <c r="J586" s="4">
        <v>1</v>
      </c>
      <c r="T586" s="4">
        <v>1</v>
      </c>
      <c r="V586" s="4">
        <v>1</v>
      </c>
      <c r="Z586" s="4">
        <v>1</v>
      </c>
      <c r="AA586" s="4"/>
      <c r="AB586" s="71"/>
      <c r="AQ586" s="4">
        <v>1</v>
      </c>
      <c r="AV586" s="4">
        <v>1</v>
      </c>
      <c r="BT586" s="4"/>
      <c r="CJ586" s="71"/>
      <c r="CM586" s="4"/>
      <c r="CO586" s="53">
        <v>1</v>
      </c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151"/>
      <c r="DE586" s="4"/>
      <c r="DG586" s="4"/>
      <c r="DH586" s="4"/>
      <c r="DI586" s="4"/>
      <c r="DJ586" s="4"/>
      <c r="DK586" s="4">
        <v>1</v>
      </c>
      <c r="DL586" s="4"/>
      <c r="DM586" s="4"/>
      <c r="DN586" s="4"/>
      <c r="DO586" s="4"/>
      <c r="DP586" s="4"/>
      <c r="DQ586" s="4"/>
      <c r="DR586" s="4">
        <v>1</v>
      </c>
      <c r="DS586" s="4"/>
      <c r="DT586" s="4"/>
      <c r="DU586" s="4"/>
      <c r="DV586" s="4"/>
      <c r="DW586" s="4"/>
      <c r="DX586" s="4"/>
      <c r="DY586" s="4"/>
      <c r="EA586" s="4"/>
      <c r="EC586" s="4"/>
      <c r="ED586" s="71"/>
      <c r="EE586" s="4"/>
      <c r="EF586" s="4"/>
      <c r="EG586" s="4"/>
      <c r="EH586" s="71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10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N586" s="4"/>
      <c r="GO586" s="19"/>
      <c r="GS586" s="19"/>
      <c r="HH586" s="4"/>
      <c r="HJ586" s="4"/>
      <c r="HP586" s="4"/>
      <c r="IM586" s="19"/>
      <c r="JD586" s="19"/>
    </row>
    <row r="587" spans="1:264" x14ac:dyDescent="0.2">
      <c r="A587" s="23">
        <v>41770</v>
      </c>
      <c r="B587" s="23"/>
      <c r="C587" s="4">
        <v>1</v>
      </c>
      <c r="D587" s="4">
        <v>1</v>
      </c>
      <c r="E587" s="4">
        <v>1</v>
      </c>
      <c r="F587" s="4">
        <v>1</v>
      </c>
      <c r="J587" s="4">
        <v>1</v>
      </c>
      <c r="T587" s="4">
        <v>1</v>
      </c>
      <c r="Z587" s="4">
        <v>1</v>
      </c>
      <c r="AA587" s="4"/>
      <c r="AB587" s="71"/>
      <c r="AQ587" s="4">
        <v>1</v>
      </c>
      <c r="BI587" s="4">
        <v>1</v>
      </c>
      <c r="BT587" s="4"/>
      <c r="CJ587" s="71"/>
      <c r="CM587" s="4"/>
      <c r="CO587" s="53">
        <v>1</v>
      </c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151"/>
      <c r="DE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>
        <v>1</v>
      </c>
      <c r="DS587" s="4">
        <v>1</v>
      </c>
      <c r="DT587" s="4"/>
      <c r="DU587" s="4"/>
      <c r="DV587" s="4"/>
      <c r="DW587" s="4"/>
      <c r="DX587" s="4"/>
      <c r="DY587" s="4"/>
      <c r="EA587" s="4"/>
      <c r="EC587" s="4"/>
      <c r="ED587" s="71"/>
      <c r="EE587" s="4"/>
      <c r="EF587" s="4"/>
      <c r="EG587" s="4"/>
      <c r="EH587" s="71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10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N587" s="4"/>
      <c r="GO587" s="19"/>
      <c r="GS587" s="19"/>
      <c r="HH587" s="4"/>
      <c r="HJ587" s="4"/>
      <c r="HP587" s="4"/>
      <c r="IM587" s="19"/>
      <c r="JD587" s="19"/>
    </row>
    <row r="588" spans="1:264" x14ac:dyDescent="0.2">
      <c r="A588" s="23">
        <v>41777</v>
      </c>
      <c r="B588" s="23"/>
      <c r="C588" s="4">
        <v>1</v>
      </c>
      <c r="D588" s="4">
        <v>1</v>
      </c>
      <c r="E588" s="4">
        <v>1</v>
      </c>
      <c r="J588" s="4">
        <v>1</v>
      </c>
      <c r="Z588" s="4">
        <v>1</v>
      </c>
      <c r="AA588" s="4"/>
      <c r="AB588" s="71"/>
      <c r="AV588" s="4">
        <v>1</v>
      </c>
      <c r="BI588" s="4">
        <v>1</v>
      </c>
      <c r="BT588" s="4"/>
      <c r="CJ588" s="71"/>
      <c r="CL588" s="4">
        <v>1</v>
      </c>
      <c r="CM588" s="4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151"/>
      <c r="DE588" s="4"/>
      <c r="DG588" s="4"/>
      <c r="DH588" s="4"/>
      <c r="DI588" s="4"/>
      <c r="DJ588" s="4"/>
      <c r="DK588" s="4">
        <v>1</v>
      </c>
      <c r="DL588" s="4"/>
      <c r="DM588" s="4"/>
      <c r="DN588" s="4"/>
      <c r="DO588" s="4"/>
      <c r="DP588" s="4"/>
      <c r="DQ588" s="4"/>
      <c r="DR588" s="4">
        <v>1</v>
      </c>
      <c r="DS588" s="4"/>
      <c r="DT588" s="4"/>
      <c r="DU588" s="4"/>
      <c r="DV588" s="4"/>
      <c r="DW588" s="4"/>
      <c r="DX588" s="4"/>
      <c r="DY588" s="4"/>
      <c r="EA588" s="4"/>
      <c r="EC588" s="4"/>
      <c r="ED588" s="71"/>
      <c r="EE588" s="4"/>
      <c r="EF588" s="4"/>
      <c r="EG588" s="4"/>
      <c r="EH588" s="71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10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N588" s="4"/>
      <c r="GO588" s="19"/>
      <c r="GS588" s="19"/>
      <c r="HH588" s="4"/>
      <c r="HJ588" s="4"/>
      <c r="HP588" s="4"/>
      <c r="IM588" s="19"/>
      <c r="JD588" s="19"/>
    </row>
    <row r="589" spans="1:264" x14ac:dyDescent="0.2">
      <c r="A589" s="23">
        <v>41784</v>
      </c>
      <c r="B589" s="23"/>
      <c r="C589" s="4">
        <v>1</v>
      </c>
      <c r="D589" s="4">
        <v>1</v>
      </c>
      <c r="E589" s="4">
        <v>1</v>
      </c>
      <c r="J589" s="4">
        <v>1</v>
      </c>
      <c r="AA589" s="4"/>
      <c r="AB589" s="71"/>
      <c r="AK589" s="4">
        <v>1</v>
      </c>
      <c r="AQ589" s="4">
        <v>1</v>
      </c>
      <c r="AX589" s="4">
        <v>1</v>
      </c>
      <c r="BT589" s="4"/>
      <c r="CJ589" s="71"/>
      <c r="CM589" s="4"/>
      <c r="CO589" s="53">
        <v>1</v>
      </c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151"/>
      <c r="DC589" s="4">
        <v>1</v>
      </c>
      <c r="DE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>
        <v>1</v>
      </c>
      <c r="DS589" s="4"/>
      <c r="DT589" s="4"/>
      <c r="DU589" s="4"/>
      <c r="DV589" s="4"/>
      <c r="DW589" s="4"/>
      <c r="DX589" s="4"/>
      <c r="DY589" s="4"/>
      <c r="EA589" s="4"/>
      <c r="EC589" s="4"/>
      <c r="ED589" s="71"/>
      <c r="EE589" s="4"/>
      <c r="EF589" s="4"/>
      <c r="EG589" s="4"/>
      <c r="EH589" s="71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10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N589" s="4"/>
      <c r="GO589" s="19"/>
      <c r="GS589" s="19"/>
      <c r="HH589" s="4"/>
      <c r="HJ589" s="4"/>
      <c r="HP589" s="4"/>
      <c r="IM589" s="19"/>
      <c r="JD589" s="19"/>
    </row>
    <row r="590" spans="1:264" x14ac:dyDescent="0.2">
      <c r="A590" s="23">
        <v>41791</v>
      </c>
      <c r="B590" s="23"/>
      <c r="C590" s="4">
        <v>1</v>
      </c>
      <c r="D590" s="4">
        <v>1</v>
      </c>
      <c r="E590" s="4">
        <v>1</v>
      </c>
      <c r="J590" s="4">
        <v>1</v>
      </c>
      <c r="T590" s="4">
        <v>1</v>
      </c>
      <c r="Z590" s="4">
        <v>1</v>
      </c>
      <c r="AA590" s="4"/>
      <c r="AB590" s="71"/>
      <c r="AQ590" s="4">
        <v>1</v>
      </c>
      <c r="AX590" s="4">
        <v>1</v>
      </c>
      <c r="BT590" s="4"/>
      <c r="CJ590" s="71"/>
      <c r="CM590" s="4"/>
      <c r="CO590" s="53">
        <v>1</v>
      </c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151"/>
      <c r="DE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>
        <v>1</v>
      </c>
      <c r="DS590" s="4">
        <v>1</v>
      </c>
      <c r="DT590" s="4"/>
      <c r="DU590" s="4"/>
      <c r="DV590" s="4"/>
      <c r="DW590" s="4"/>
      <c r="DX590" s="4"/>
      <c r="DY590" s="4"/>
      <c r="EA590" s="4"/>
      <c r="EC590" s="4"/>
      <c r="ED590" s="71"/>
      <c r="EE590" s="4"/>
      <c r="EF590" s="4"/>
      <c r="EG590" s="4"/>
      <c r="EH590" s="71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10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N590" s="4"/>
      <c r="GO590" s="19"/>
      <c r="GS590" s="19"/>
      <c r="HH590" s="4"/>
      <c r="HJ590" s="4"/>
      <c r="HP590" s="4"/>
      <c r="IM590" s="19"/>
      <c r="JD590" s="19"/>
    </row>
    <row r="591" spans="1:264" x14ac:dyDescent="0.2">
      <c r="A591" s="23">
        <v>41798</v>
      </c>
      <c r="B591" s="23"/>
      <c r="C591" s="4">
        <v>1</v>
      </c>
      <c r="D591" s="4">
        <v>1</v>
      </c>
      <c r="E591" s="4">
        <v>1</v>
      </c>
      <c r="J591" s="4">
        <v>1</v>
      </c>
      <c r="Z591" s="4">
        <v>1</v>
      </c>
      <c r="AA591" s="4"/>
      <c r="AB591" s="71"/>
      <c r="AX591" s="4">
        <v>1</v>
      </c>
      <c r="BI591" s="4">
        <v>1</v>
      </c>
      <c r="BT591" s="4"/>
      <c r="CJ591" s="71"/>
      <c r="CM591" s="4"/>
      <c r="CO591" s="53">
        <v>1</v>
      </c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151"/>
      <c r="DC591" s="4">
        <v>1</v>
      </c>
      <c r="DE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>
        <v>1</v>
      </c>
      <c r="DS591" s="4"/>
      <c r="DT591" s="4"/>
      <c r="DU591" s="4"/>
      <c r="DV591" s="4"/>
      <c r="DW591" s="4"/>
      <c r="DX591" s="4"/>
      <c r="DY591" s="4"/>
      <c r="EA591" s="4"/>
      <c r="EC591" s="4"/>
      <c r="ED591" s="71"/>
      <c r="EE591" s="4"/>
      <c r="EF591" s="4"/>
      <c r="EG591" s="4"/>
      <c r="EH591" s="71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10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N591" s="4"/>
      <c r="GO591" s="19"/>
      <c r="GS591" s="19"/>
      <c r="HH591" s="4"/>
      <c r="HJ591" s="4"/>
      <c r="HP591" s="4"/>
      <c r="IM591" s="19"/>
      <c r="JD591" s="19"/>
    </row>
    <row r="592" spans="1:264" x14ac:dyDescent="0.2">
      <c r="A592" s="23">
        <v>41805</v>
      </c>
      <c r="B592" s="23"/>
      <c r="C592" s="4">
        <v>1</v>
      </c>
      <c r="D592" s="4">
        <v>1</v>
      </c>
      <c r="E592" s="4">
        <v>1</v>
      </c>
      <c r="J592" s="4">
        <v>1</v>
      </c>
      <c r="Z592" s="4">
        <v>1</v>
      </c>
      <c r="AA592" s="4"/>
      <c r="AB592" s="71"/>
      <c r="AQ592" s="4">
        <v>1</v>
      </c>
      <c r="BA592" s="4">
        <v>1</v>
      </c>
      <c r="BT592" s="4"/>
      <c r="CJ592" s="71"/>
      <c r="CM592" s="4"/>
      <c r="CO592" s="53">
        <v>1</v>
      </c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151"/>
      <c r="DE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>
        <v>1</v>
      </c>
      <c r="DT592" s="4"/>
      <c r="DU592" s="4"/>
      <c r="DV592" s="4"/>
      <c r="DW592" s="4"/>
      <c r="DX592" s="4"/>
      <c r="DY592" s="4"/>
      <c r="EA592" s="4"/>
      <c r="EC592" s="4"/>
      <c r="ED592" s="71"/>
      <c r="EE592" s="4"/>
      <c r="EF592" s="4"/>
      <c r="EG592" s="4"/>
      <c r="EH592" s="71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10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N592" s="4"/>
      <c r="GO592" s="19"/>
      <c r="GS592" s="19"/>
      <c r="HH592" s="4"/>
      <c r="HJ592" s="4"/>
      <c r="HP592" s="4"/>
      <c r="IM592" s="19"/>
      <c r="JD592" s="19"/>
    </row>
    <row r="593" spans="1:264" x14ac:dyDescent="0.2">
      <c r="A593" s="23">
        <v>41812</v>
      </c>
      <c r="B593" s="23"/>
      <c r="C593" s="4">
        <v>1</v>
      </c>
      <c r="D593" s="4">
        <v>1</v>
      </c>
      <c r="E593" s="4">
        <v>1</v>
      </c>
      <c r="J593" s="4">
        <v>1</v>
      </c>
      <c r="M593" s="4">
        <v>1</v>
      </c>
      <c r="T593" s="4">
        <v>1</v>
      </c>
      <c r="Z593" s="4">
        <v>1</v>
      </c>
      <c r="AA593" s="4"/>
      <c r="AB593" s="71"/>
      <c r="AQ593" s="4">
        <v>1</v>
      </c>
      <c r="BA593" s="4">
        <v>1</v>
      </c>
      <c r="BT593" s="4"/>
      <c r="CJ593" s="71"/>
      <c r="CM593" s="4"/>
      <c r="CO593" s="53">
        <v>1</v>
      </c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151"/>
      <c r="DE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>
        <v>1</v>
      </c>
      <c r="DT593" s="4"/>
      <c r="DU593" s="4"/>
      <c r="DV593" s="4">
        <v>1</v>
      </c>
      <c r="DW593" s="4"/>
      <c r="DX593" s="4"/>
      <c r="DY593" s="4"/>
      <c r="EA593" s="4"/>
      <c r="EC593" s="4"/>
      <c r="ED593" s="71"/>
      <c r="EE593" s="4"/>
      <c r="EF593" s="4"/>
      <c r="EG593" s="4"/>
      <c r="EH593" s="71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10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N593" s="4"/>
      <c r="GO593" s="19"/>
      <c r="GS593" s="19"/>
      <c r="HH593" s="4"/>
      <c r="HJ593" s="4"/>
      <c r="HP593" s="4"/>
      <c r="IM593" s="19"/>
      <c r="JD593" s="19"/>
    </row>
    <row r="594" spans="1:264" x14ac:dyDescent="0.2">
      <c r="A594" s="23">
        <v>41819</v>
      </c>
      <c r="B594" s="23"/>
      <c r="C594" s="4">
        <v>1</v>
      </c>
      <c r="D594" s="4">
        <v>1</v>
      </c>
      <c r="J594" s="4">
        <v>1</v>
      </c>
      <c r="AA594" s="4"/>
      <c r="AB594" s="71"/>
      <c r="AQ594" s="4">
        <v>1</v>
      </c>
      <c r="BA594" s="4">
        <v>1</v>
      </c>
      <c r="BT594" s="4"/>
      <c r="CJ594" s="71"/>
      <c r="CM594" s="4"/>
      <c r="CO594" s="53"/>
      <c r="CP594" s="53"/>
      <c r="CQ594" s="53"/>
      <c r="CR594" s="53"/>
      <c r="CS594" s="53"/>
      <c r="CT594" s="53"/>
      <c r="CU594" s="53">
        <v>1</v>
      </c>
      <c r="CV594" s="53"/>
      <c r="CW594" s="53"/>
      <c r="CX594" s="53"/>
      <c r="CY594" s="53"/>
      <c r="CZ594" s="53"/>
      <c r="DA594" s="53"/>
      <c r="DB594" s="151"/>
      <c r="DE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>
        <v>1</v>
      </c>
      <c r="DT594" s="4"/>
      <c r="DU594" s="4"/>
      <c r="DV594" s="4">
        <v>1</v>
      </c>
      <c r="DW594" s="4"/>
      <c r="DX594" s="4"/>
      <c r="DY594" s="4"/>
      <c r="EA594" s="4"/>
      <c r="EC594" s="4"/>
      <c r="ED594" s="71"/>
      <c r="EE594" s="4"/>
      <c r="EF594" s="4"/>
      <c r="EG594" s="4"/>
      <c r="EH594" s="71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10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N594" s="4"/>
      <c r="GO594" s="19"/>
      <c r="GS594" s="19"/>
      <c r="HH594" s="4"/>
      <c r="HJ594" s="4"/>
      <c r="HP594" s="4"/>
      <c r="IM594" s="19"/>
      <c r="JD594" s="19"/>
    </row>
    <row r="595" spans="1:264" x14ac:dyDescent="0.2">
      <c r="A595" s="23">
        <v>41826</v>
      </c>
      <c r="B595" s="23"/>
      <c r="D595" s="4">
        <v>1</v>
      </c>
      <c r="E595" s="4">
        <v>1</v>
      </c>
      <c r="F595" s="4">
        <v>0.9</v>
      </c>
      <c r="J595" s="4">
        <v>1</v>
      </c>
      <c r="R595" s="4">
        <v>1</v>
      </c>
      <c r="T595" s="4">
        <v>1</v>
      </c>
      <c r="Z595" s="4">
        <v>1</v>
      </c>
      <c r="AA595" s="4"/>
      <c r="AB595" s="71"/>
      <c r="AQ595" s="4">
        <v>1</v>
      </c>
      <c r="BA595" s="4">
        <v>1</v>
      </c>
      <c r="BT595" s="4"/>
      <c r="CJ595" s="71"/>
      <c r="CM595" s="4"/>
      <c r="CO595" s="53"/>
      <c r="CP595" s="53"/>
      <c r="CQ595" s="53"/>
      <c r="CR595" s="53"/>
      <c r="CS595" s="53"/>
      <c r="CT595" s="53"/>
      <c r="CU595" s="53">
        <v>1</v>
      </c>
      <c r="CV595" s="53"/>
      <c r="CW595" s="53"/>
      <c r="CX595" s="53"/>
      <c r="CY595" s="53"/>
      <c r="CZ595" s="53"/>
      <c r="DA595" s="53"/>
      <c r="DB595" s="151"/>
      <c r="DE595" s="4"/>
      <c r="DG595" s="4"/>
      <c r="DH595" s="4"/>
      <c r="DI595" s="4"/>
      <c r="DJ595" s="4"/>
      <c r="DK595" s="4">
        <v>1</v>
      </c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>
        <v>1</v>
      </c>
      <c r="DW595" s="4"/>
      <c r="DX595" s="4"/>
      <c r="DY595" s="4"/>
      <c r="EA595" s="4"/>
      <c r="EC595" s="4"/>
      <c r="ED595" s="71"/>
      <c r="EE595" s="4"/>
      <c r="EF595" s="4"/>
      <c r="EG595" s="4"/>
      <c r="EH595" s="71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10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N595" s="4"/>
      <c r="GO595" s="19"/>
      <c r="GS595" s="19"/>
      <c r="HH595" s="4"/>
      <c r="HJ595" s="4"/>
      <c r="HP595" s="4"/>
      <c r="IM595" s="19"/>
      <c r="JD595" s="19"/>
    </row>
    <row r="596" spans="1:264" x14ac:dyDescent="0.2">
      <c r="A596" s="23">
        <v>41833</v>
      </c>
      <c r="B596" s="23"/>
      <c r="D596" s="4">
        <v>1</v>
      </c>
      <c r="E596" s="4">
        <v>1</v>
      </c>
      <c r="J596" s="4">
        <v>1</v>
      </c>
      <c r="V596" s="4">
        <v>1</v>
      </c>
      <c r="Z596" s="4">
        <v>1</v>
      </c>
      <c r="AA596" s="4"/>
      <c r="AB596" s="71"/>
      <c r="AQ596" s="4">
        <v>1</v>
      </c>
      <c r="BI596" s="4">
        <v>1</v>
      </c>
      <c r="BT596" s="4"/>
      <c r="CJ596" s="71"/>
      <c r="CM596" s="4"/>
      <c r="CO596" s="53"/>
      <c r="CP596" s="53"/>
      <c r="CQ596" s="53"/>
      <c r="CR596" s="53"/>
      <c r="CS596" s="53"/>
      <c r="CT596" s="53"/>
      <c r="CU596" s="53">
        <v>1</v>
      </c>
      <c r="CV596" s="53"/>
      <c r="CW596" s="53"/>
      <c r="CX596" s="53"/>
      <c r="CY596" s="53"/>
      <c r="CZ596" s="53"/>
      <c r="DA596" s="53"/>
      <c r="DB596" s="151"/>
      <c r="DE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>
        <v>1</v>
      </c>
      <c r="DT596" s="4"/>
      <c r="DU596" s="4"/>
      <c r="DV596" s="4">
        <v>1</v>
      </c>
      <c r="DW596" s="4"/>
      <c r="DX596" s="4"/>
      <c r="DY596" s="4"/>
      <c r="EA596" s="4"/>
      <c r="EC596" s="4"/>
      <c r="ED596" s="71"/>
      <c r="EE596" s="4"/>
      <c r="EF596" s="4"/>
      <c r="EG596" s="4"/>
      <c r="EH596" s="71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10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N596" s="4"/>
      <c r="GO596" s="19"/>
      <c r="GS596" s="19"/>
      <c r="HH596" s="4"/>
      <c r="HJ596" s="4"/>
      <c r="HP596" s="4"/>
      <c r="IM596" s="19"/>
      <c r="JD596" s="19"/>
    </row>
    <row r="597" spans="1:264" x14ac:dyDescent="0.2">
      <c r="A597" s="23">
        <v>41840</v>
      </c>
      <c r="B597" s="23"/>
      <c r="C597" s="4">
        <v>1</v>
      </c>
      <c r="D597" s="4">
        <v>1</v>
      </c>
      <c r="J597" s="4">
        <v>1</v>
      </c>
      <c r="R597" s="4">
        <v>1</v>
      </c>
      <c r="T597" s="4">
        <v>1</v>
      </c>
      <c r="Z597" s="4">
        <v>1</v>
      </c>
      <c r="AA597" s="4"/>
      <c r="AB597" s="71"/>
      <c r="BA597" s="4">
        <v>1</v>
      </c>
      <c r="BI597" s="4">
        <v>1</v>
      </c>
      <c r="BT597" s="4"/>
      <c r="CJ597" s="71"/>
      <c r="CM597" s="4"/>
      <c r="CO597" s="53"/>
      <c r="CP597" s="53"/>
      <c r="CQ597" s="53"/>
      <c r="CR597" s="53"/>
      <c r="CS597" s="53"/>
      <c r="CT597" s="53"/>
      <c r="CU597" s="53">
        <v>1</v>
      </c>
      <c r="CV597" s="53"/>
      <c r="CW597" s="53"/>
      <c r="CX597" s="53"/>
      <c r="CY597" s="53"/>
      <c r="CZ597" s="53"/>
      <c r="DA597" s="53"/>
      <c r="DB597" s="151"/>
      <c r="DE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>
        <v>1</v>
      </c>
      <c r="DW597" s="4"/>
      <c r="DX597" s="4"/>
      <c r="DY597" s="4"/>
      <c r="EA597" s="4"/>
      <c r="EC597" s="4"/>
      <c r="ED597" s="71"/>
      <c r="EE597" s="4"/>
      <c r="EF597" s="4"/>
      <c r="EG597" s="4"/>
      <c r="EH597" s="71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10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N597" s="4"/>
      <c r="GO597" s="19"/>
      <c r="GS597" s="19"/>
      <c r="HH597" s="4"/>
      <c r="HJ597" s="4"/>
      <c r="HP597" s="4"/>
      <c r="IM597" s="19"/>
      <c r="JD597" s="19"/>
    </row>
    <row r="598" spans="1:264" x14ac:dyDescent="0.2">
      <c r="A598" s="23">
        <v>41847</v>
      </c>
      <c r="B598" s="23"/>
      <c r="C598" s="4">
        <v>1</v>
      </c>
      <c r="D598" s="4">
        <v>1</v>
      </c>
      <c r="E598" s="4">
        <v>1</v>
      </c>
      <c r="J598" s="4">
        <v>1</v>
      </c>
      <c r="Z598" s="4">
        <v>1</v>
      </c>
      <c r="AA598" s="4"/>
      <c r="AB598" s="71"/>
      <c r="AQ598" s="4">
        <v>1</v>
      </c>
      <c r="BI598" s="4">
        <v>1</v>
      </c>
      <c r="BT598" s="4"/>
      <c r="CJ598" s="71"/>
      <c r="CM598" s="4"/>
      <c r="CO598" s="53"/>
      <c r="CP598" s="53"/>
      <c r="CQ598" s="53"/>
      <c r="CR598" s="53"/>
      <c r="CS598" s="53"/>
      <c r="CT598" s="53"/>
      <c r="CU598" s="53">
        <v>1</v>
      </c>
      <c r="CV598" s="53"/>
      <c r="CW598" s="53"/>
      <c r="CX598" s="53"/>
      <c r="CY598" s="53"/>
      <c r="CZ598" s="53"/>
      <c r="DA598" s="53"/>
      <c r="DB598" s="151"/>
      <c r="DE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>
        <v>1</v>
      </c>
      <c r="DT598" s="4"/>
      <c r="DU598" s="4"/>
      <c r="DV598" s="4"/>
      <c r="DW598" s="4"/>
      <c r="DX598" s="4"/>
      <c r="DY598" s="4"/>
      <c r="EA598" s="4"/>
      <c r="EC598" s="4"/>
      <c r="ED598" s="71"/>
      <c r="EE598" s="4"/>
      <c r="EF598" s="4"/>
      <c r="EG598" s="4"/>
      <c r="EH598" s="71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10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N598" s="4"/>
      <c r="GO598" s="19"/>
      <c r="GS598" s="19"/>
      <c r="HH598" s="4"/>
      <c r="HJ598" s="4"/>
      <c r="HP598" s="4"/>
      <c r="IM598" s="19"/>
      <c r="JD598" s="19"/>
    </row>
    <row r="599" spans="1:264" x14ac:dyDescent="0.2">
      <c r="A599" s="23">
        <v>41854</v>
      </c>
      <c r="B599" s="23"/>
      <c r="C599" s="4">
        <v>1</v>
      </c>
      <c r="D599" s="4">
        <v>1</v>
      </c>
      <c r="E599" s="4">
        <v>1</v>
      </c>
      <c r="J599" s="4">
        <v>1</v>
      </c>
      <c r="Z599" s="4">
        <v>1</v>
      </c>
      <c r="AA599" s="4"/>
      <c r="AB599" s="71"/>
      <c r="AQ599" s="4">
        <v>1</v>
      </c>
      <c r="BI599" s="4">
        <v>1</v>
      </c>
      <c r="BT599" s="4"/>
      <c r="CJ599" s="71"/>
      <c r="CM599" s="4"/>
      <c r="CO599" s="53"/>
      <c r="CP599" s="53"/>
      <c r="CQ599" s="53"/>
      <c r="CR599" s="53"/>
      <c r="CS599" s="53"/>
      <c r="CT599" s="53"/>
      <c r="CU599" s="53">
        <v>1</v>
      </c>
      <c r="CV599" s="53"/>
      <c r="CW599" s="53"/>
      <c r="CX599" s="53"/>
      <c r="CY599" s="53"/>
      <c r="CZ599" s="53"/>
      <c r="DA599" s="53"/>
      <c r="DB599" s="151"/>
      <c r="DE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>
        <v>1</v>
      </c>
      <c r="DT599" s="4"/>
      <c r="DU599" s="4"/>
      <c r="DV599" s="4"/>
      <c r="DW599" s="4"/>
      <c r="DX599" s="4"/>
      <c r="DY599" s="4"/>
      <c r="EA599" s="4"/>
      <c r="EC599" s="4"/>
      <c r="ED599" s="71"/>
      <c r="EE599" s="4"/>
      <c r="EF599" s="4"/>
      <c r="EG599" s="4"/>
      <c r="EH599" s="71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10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N599" s="4"/>
      <c r="GO599" s="19"/>
      <c r="GS599" s="19"/>
      <c r="HH599" s="4"/>
      <c r="HJ599" s="4"/>
      <c r="HP599" s="4"/>
      <c r="IM599" s="19"/>
      <c r="JD599" s="19"/>
    </row>
    <row r="600" spans="1:264" x14ac:dyDescent="0.2">
      <c r="A600" s="23">
        <v>41861</v>
      </c>
      <c r="B600" s="23"/>
      <c r="C600" s="4">
        <v>1</v>
      </c>
      <c r="D600" s="4">
        <v>1</v>
      </c>
      <c r="E600" s="4">
        <v>1</v>
      </c>
      <c r="F600" s="4">
        <v>1</v>
      </c>
      <c r="I600" s="4">
        <v>1</v>
      </c>
      <c r="J600" s="4">
        <v>1</v>
      </c>
      <c r="T600" s="4">
        <v>1</v>
      </c>
      <c r="V600" s="4">
        <v>1</v>
      </c>
      <c r="Z600" s="4">
        <v>1</v>
      </c>
      <c r="AA600" s="4"/>
      <c r="AB600" s="71"/>
      <c r="BA600" s="4">
        <v>1</v>
      </c>
      <c r="BI600" s="4">
        <v>1</v>
      </c>
      <c r="BT600" s="4"/>
      <c r="CJ600" s="71"/>
      <c r="CM600" s="4"/>
      <c r="CO600" s="53"/>
      <c r="CP600" s="53"/>
      <c r="CQ600" s="53"/>
      <c r="CR600" s="53"/>
      <c r="CS600" s="53"/>
      <c r="CT600" s="53"/>
      <c r="CU600" s="53">
        <v>1</v>
      </c>
      <c r="CV600" s="53"/>
      <c r="CW600" s="53"/>
      <c r="CX600" s="53"/>
      <c r="CY600" s="53"/>
      <c r="CZ600" s="53"/>
      <c r="DA600" s="53"/>
      <c r="DB600" s="151"/>
      <c r="DE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>
        <v>1</v>
      </c>
      <c r="DW600" s="4"/>
      <c r="DX600" s="4"/>
      <c r="DY600" s="4"/>
      <c r="EA600" s="4"/>
      <c r="EC600" s="4"/>
      <c r="ED600" s="71"/>
      <c r="EE600" s="4"/>
      <c r="EF600" s="4"/>
      <c r="EG600" s="4"/>
      <c r="EH600" s="71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10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N600" s="4"/>
      <c r="GO600" s="19"/>
      <c r="GS600" s="19"/>
      <c r="HH600" s="4"/>
      <c r="HJ600" s="4"/>
      <c r="HP600" s="4"/>
      <c r="IM600" s="19"/>
      <c r="JD600" s="19"/>
    </row>
    <row r="601" spans="1:264" x14ac:dyDescent="0.2">
      <c r="A601" s="23">
        <v>41868</v>
      </c>
      <c r="B601" s="23"/>
      <c r="C601" s="4">
        <v>1</v>
      </c>
      <c r="D601" s="4">
        <v>1</v>
      </c>
      <c r="J601" s="4">
        <v>1</v>
      </c>
      <c r="V601" s="4">
        <v>1</v>
      </c>
      <c r="AA601" s="4"/>
      <c r="AB601" s="71"/>
      <c r="AV601" s="4">
        <v>1</v>
      </c>
      <c r="BI601" s="4">
        <v>1</v>
      </c>
      <c r="BT601" s="4"/>
      <c r="CJ601" s="71"/>
      <c r="CM601" s="4"/>
      <c r="CO601" s="53"/>
      <c r="CP601" s="53"/>
      <c r="CQ601" s="53"/>
      <c r="CR601" s="53"/>
      <c r="CS601" s="53"/>
      <c r="CT601" s="53"/>
      <c r="CU601" s="53">
        <v>1</v>
      </c>
      <c r="CV601" s="53"/>
      <c r="CW601" s="53"/>
      <c r="CX601" s="53"/>
      <c r="CY601" s="53"/>
      <c r="CZ601" s="53"/>
      <c r="DA601" s="53"/>
      <c r="DB601" s="151"/>
      <c r="DE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>
        <v>1</v>
      </c>
      <c r="DW601" s="4"/>
      <c r="DX601" s="4"/>
      <c r="DY601" s="4"/>
      <c r="EA601" s="4"/>
      <c r="EC601" s="4"/>
      <c r="ED601" s="71"/>
      <c r="EE601" s="4"/>
      <c r="EF601" s="4"/>
      <c r="EG601" s="4"/>
      <c r="EH601" s="71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10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N601" s="4"/>
      <c r="GO601" s="19"/>
      <c r="GS601" s="19"/>
      <c r="HH601" s="4"/>
      <c r="HJ601" s="4"/>
      <c r="HP601" s="4"/>
      <c r="IM601" s="19"/>
      <c r="JD601" s="19"/>
    </row>
    <row r="602" spans="1:264" x14ac:dyDescent="0.2">
      <c r="A602" s="23">
        <v>41875</v>
      </c>
      <c r="B602" s="23"/>
      <c r="C602" s="4">
        <v>1</v>
      </c>
      <c r="D602" s="4">
        <v>1</v>
      </c>
      <c r="E602" s="4">
        <v>1</v>
      </c>
      <c r="F602" s="4">
        <v>1</v>
      </c>
      <c r="J602" s="4">
        <v>1</v>
      </c>
      <c r="T602" s="4">
        <v>1</v>
      </c>
      <c r="AA602" s="4"/>
      <c r="AB602" s="71"/>
      <c r="BI602" s="4">
        <v>1</v>
      </c>
      <c r="BT602" s="4"/>
      <c r="CJ602" s="71"/>
      <c r="CM602" s="4"/>
      <c r="CO602" s="53"/>
      <c r="CP602" s="53"/>
      <c r="CQ602" s="53"/>
      <c r="CR602" s="53"/>
      <c r="CS602" s="53"/>
      <c r="CT602" s="53"/>
      <c r="CU602" s="53">
        <v>1</v>
      </c>
      <c r="CV602" s="53"/>
      <c r="CW602" s="53"/>
      <c r="CX602" s="53"/>
      <c r="CY602" s="53"/>
      <c r="CZ602" s="53"/>
      <c r="DA602" s="53"/>
      <c r="DB602" s="151"/>
      <c r="DE602" s="4">
        <v>1</v>
      </c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>
        <v>1</v>
      </c>
      <c r="DW602" s="4"/>
      <c r="DX602" s="4"/>
      <c r="DY602" s="4"/>
      <c r="EA602" s="4"/>
      <c r="EC602" s="4"/>
      <c r="ED602" s="71"/>
      <c r="EE602" s="4"/>
      <c r="EF602" s="4"/>
      <c r="EG602" s="4"/>
      <c r="EH602" s="71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10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N602" s="4"/>
      <c r="GO602" s="19"/>
      <c r="GS602" s="19"/>
      <c r="HH602" s="4"/>
      <c r="HJ602" s="4"/>
      <c r="HP602" s="4"/>
      <c r="IM602" s="19"/>
      <c r="JD602" s="19"/>
    </row>
    <row r="603" spans="1:264" x14ac:dyDescent="0.2">
      <c r="A603" s="23">
        <v>41882</v>
      </c>
      <c r="B603" s="23"/>
      <c r="C603" s="4">
        <v>1</v>
      </c>
      <c r="D603" s="4">
        <v>1</v>
      </c>
      <c r="E603" s="4">
        <v>1</v>
      </c>
      <c r="J603" s="4">
        <v>1</v>
      </c>
      <c r="T603" s="4">
        <v>1</v>
      </c>
      <c r="AA603" s="4"/>
      <c r="AB603" s="71"/>
      <c r="AQ603" s="4">
        <v>1</v>
      </c>
      <c r="BI603" s="4">
        <v>1</v>
      </c>
      <c r="BT603" s="4"/>
      <c r="CJ603" s="71"/>
      <c r="CM603" s="4"/>
      <c r="CO603" s="53"/>
      <c r="CP603" s="53"/>
      <c r="CQ603" s="53"/>
      <c r="CR603" s="53"/>
      <c r="CS603" s="53"/>
      <c r="CT603" s="53"/>
      <c r="CU603" s="53">
        <v>1</v>
      </c>
      <c r="CV603" s="53"/>
      <c r="CW603" s="53"/>
      <c r="CX603" s="53"/>
      <c r="CY603" s="53"/>
      <c r="CZ603" s="53"/>
      <c r="DA603" s="53"/>
      <c r="DB603" s="151"/>
      <c r="DE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>
        <v>1</v>
      </c>
      <c r="DT603" s="4"/>
      <c r="DU603" s="4"/>
      <c r="DV603" s="4"/>
      <c r="DW603" s="4"/>
      <c r="DX603" s="4"/>
      <c r="DY603" s="4"/>
      <c r="EA603" s="4"/>
      <c r="EC603" s="4"/>
      <c r="ED603" s="71"/>
      <c r="EE603" s="4"/>
      <c r="EF603" s="4"/>
      <c r="EG603" s="4"/>
      <c r="EH603" s="71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10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N603" s="4"/>
      <c r="GO603" s="19"/>
      <c r="GS603" s="19"/>
      <c r="HH603" s="4"/>
      <c r="HJ603" s="4"/>
      <c r="HP603" s="4"/>
      <c r="IM603" s="19"/>
      <c r="JD603" s="19"/>
    </row>
    <row r="604" spans="1:264" x14ac:dyDescent="0.2">
      <c r="A604" s="23">
        <v>41889</v>
      </c>
      <c r="B604" s="23"/>
      <c r="C604" s="4">
        <v>1</v>
      </c>
      <c r="D604" s="4">
        <v>1</v>
      </c>
      <c r="E604" s="4">
        <v>1</v>
      </c>
      <c r="J604" s="4">
        <v>1</v>
      </c>
      <c r="Z604" s="4">
        <v>1</v>
      </c>
      <c r="AA604" s="4"/>
      <c r="AB604" s="71"/>
      <c r="AE604" s="4">
        <v>1</v>
      </c>
      <c r="BT604" s="4"/>
      <c r="CJ604" s="71"/>
      <c r="CM604" s="4"/>
      <c r="CO604" s="53"/>
      <c r="CP604" s="53"/>
      <c r="CQ604" s="53"/>
      <c r="CR604" s="53"/>
      <c r="CS604" s="53"/>
      <c r="CT604" s="53"/>
      <c r="CU604" s="53">
        <v>1</v>
      </c>
      <c r="CV604" s="53"/>
      <c r="CW604" s="53"/>
      <c r="CX604" s="53"/>
      <c r="CY604" s="53"/>
      <c r="CZ604" s="53"/>
      <c r="DA604" s="53"/>
      <c r="DB604" s="151"/>
      <c r="DC604" s="4">
        <v>1</v>
      </c>
      <c r="DE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>
        <v>1</v>
      </c>
      <c r="EA604" s="4"/>
      <c r="EC604" s="4"/>
      <c r="ED604" s="71"/>
      <c r="EE604" s="4"/>
      <c r="EF604" s="4"/>
      <c r="EG604" s="4"/>
      <c r="EH604" s="71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10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N604" s="4"/>
      <c r="GO604" s="19"/>
      <c r="GS604" s="19"/>
      <c r="HH604" s="4"/>
      <c r="HJ604" s="4"/>
      <c r="HP604" s="4"/>
      <c r="IM604" s="19"/>
      <c r="JD604" s="19"/>
    </row>
    <row r="605" spans="1:264" x14ac:dyDescent="0.2">
      <c r="A605" s="23">
        <v>41896</v>
      </c>
      <c r="B605" s="23"/>
      <c r="C605" s="4">
        <v>1</v>
      </c>
      <c r="D605" s="4">
        <v>1</v>
      </c>
      <c r="E605" s="4">
        <v>1</v>
      </c>
      <c r="F605" s="4">
        <v>1</v>
      </c>
      <c r="J605" s="4">
        <v>1</v>
      </c>
      <c r="P605" s="4">
        <v>1</v>
      </c>
      <c r="V605" s="4">
        <v>1</v>
      </c>
      <c r="Z605" s="4">
        <v>1</v>
      </c>
      <c r="AA605" s="4"/>
      <c r="AB605" s="71"/>
      <c r="AE605" s="4">
        <v>1</v>
      </c>
      <c r="AQ605" s="4">
        <v>1</v>
      </c>
      <c r="BT605" s="4"/>
      <c r="CJ605" s="71"/>
      <c r="CM605" s="4"/>
      <c r="CO605" s="53"/>
      <c r="CP605" s="53"/>
      <c r="CQ605" s="53"/>
      <c r="CR605" s="53"/>
      <c r="CS605" s="53"/>
      <c r="CT605" s="53"/>
      <c r="CU605" s="53">
        <v>1</v>
      </c>
      <c r="CV605" s="53"/>
      <c r="CW605" s="53"/>
      <c r="CX605" s="53"/>
      <c r="CY605" s="53"/>
      <c r="CZ605" s="53"/>
      <c r="DA605" s="53"/>
      <c r="DB605" s="151"/>
      <c r="DC605" s="4">
        <v>1</v>
      </c>
      <c r="DE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EA605" s="4"/>
      <c r="EC605" s="4"/>
      <c r="ED605" s="71"/>
      <c r="EE605" s="4"/>
      <c r="EF605" s="4"/>
      <c r="EG605" s="4"/>
      <c r="EH605" s="71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10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N605" s="4"/>
      <c r="GO605" s="19"/>
      <c r="GS605" s="19"/>
      <c r="HH605" s="4"/>
      <c r="HJ605" s="4"/>
      <c r="HP605" s="4"/>
      <c r="IM605" s="19"/>
      <c r="JD605" s="19"/>
    </row>
    <row r="606" spans="1:264" x14ac:dyDescent="0.2">
      <c r="A606" s="23">
        <v>41903</v>
      </c>
      <c r="B606" s="23"/>
      <c r="C606" s="4">
        <v>1</v>
      </c>
      <c r="D606" s="4">
        <v>1</v>
      </c>
      <c r="J606" s="4">
        <v>1</v>
      </c>
      <c r="T606" s="4">
        <v>1</v>
      </c>
      <c r="V606" s="4">
        <v>1</v>
      </c>
      <c r="AA606" s="4"/>
      <c r="AB606" s="71"/>
      <c r="AE606" s="4">
        <v>1</v>
      </c>
      <c r="AN606" s="4">
        <v>1</v>
      </c>
      <c r="AQ606" s="4">
        <v>1</v>
      </c>
      <c r="AR606" s="4">
        <v>1</v>
      </c>
      <c r="AV606" s="4">
        <v>1</v>
      </c>
      <c r="BT606" s="4"/>
      <c r="CJ606" s="71"/>
      <c r="CM606" s="4"/>
      <c r="CO606" s="53"/>
      <c r="CP606" s="53"/>
      <c r="CQ606" s="53"/>
      <c r="CR606" s="53"/>
      <c r="CS606" s="53"/>
      <c r="CT606" s="53"/>
      <c r="CU606" s="53">
        <v>1</v>
      </c>
      <c r="CV606" s="53"/>
      <c r="CW606" s="53"/>
      <c r="CX606" s="53"/>
      <c r="CY606" s="53"/>
      <c r="CZ606" s="53"/>
      <c r="DA606" s="53"/>
      <c r="DB606" s="151"/>
      <c r="DE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>
        <v>1</v>
      </c>
      <c r="DT606" s="4"/>
      <c r="DU606" s="4"/>
      <c r="DV606" s="4"/>
      <c r="DW606" s="4"/>
      <c r="DX606" s="4"/>
      <c r="DY606" s="4"/>
      <c r="EA606" s="4"/>
      <c r="EC606" s="4"/>
      <c r="ED606" s="71"/>
      <c r="EE606" s="4"/>
      <c r="EF606" s="4"/>
      <c r="EG606" s="4"/>
      <c r="EH606" s="71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10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N606" s="4"/>
      <c r="GO606" s="19"/>
      <c r="GS606" s="19"/>
      <c r="HH606" s="4"/>
      <c r="HJ606" s="4"/>
      <c r="HP606" s="4"/>
      <c r="IM606" s="19"/>
      <c r="JD606" s="19"/>
    </row>
    <row r="607" spans="1:264" x14ac:dyDescent="0.2">
      <c r="A607" s="23">
        <v>41910</v>
      </c>
      <c r="B607" s="23"/>
      <c r="C607" s="4">
        <v>1</v>
      </c>
      <c r="D607" s="4">
        <v>1</v>
      </c>
      <c r="J607" s="4">
        <v>1</v>
      </c>
      <c r="Z607" s="4">
        <v>1</v>
      </c>
      <c r="AA607" s="4"/>
      <c r="AB607" s="71"/>
      <c r="AV607" s="4">
        <v>1</v>
      </c>
      <c r="BJ607" s="4">
        <v>1</v>
      </c>
      <c r="BT607" s="4"/>
      <c r="CJ607" s="71"/>
      <c r="CM607" s="4"/>
      <c r="CO607" s="53"/>
      <c r="CP607" s="53"/>
      <c r="CQ607" s="53"/>
      <c r="CR607" s="53"/>
      <c r="CS607" s="53"/>
      <c r="CT607" s="53"/>
      <c r="CU607" s="53">
        <v>1</v>
      </c>
      <c r="CV607" s="53"/>
      <c r="CW607" s="53"/>
      <c r="CX607" s="53"/>
      <c r="CY607" s="53"/>
      <c r="CZ607" s="53"/>
      <c r="DA607" s="53"/>
      <c r="DB607" s="151"/>
      <c r="DE607" s="4"/>
      <c r="DG607" s="4"/>
      <c r="DH607" s="4"/>
      <c r="DI607" s="4"/>
      <c r="DJ607" s="4"/>
      <c r="DK607" s="4">
        <v>1</v>
      </c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EA607" s="4"/>
      <c r="EC607" s="4"/>
      <c r="ED607" s="71"/>
      <c r="EE607" s="4"/>
      <c r="EF607" s="4"/>
      <c r="EG607" s="4"/>
      <c r="EH607" s="71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10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N607" s="4"/>
      <c r="GO607" s="19"/>
      <c r="GS607" s="19"/>
      <c r="HH607" s="4"/>
      <c r="HJ607" s="4"/>
      <c r="HP607" s="4"/>
      <c r="IM607" s="19"/>
      <c r="JD607" s="19"/>
    </row>
    <row r="608" spans="1:264" x14ac:dyDescent="0.2">
      <c r="A608" s="23">
        <v>41917</v>
      </c>
      <c r="B608" s="23"/>
      <c r="D608" s="4">
        <v>1</v>
      </c>
      <c r="E608" s="4">
        <v>1</v>
      </c>
      <c r="F608" s="10">
        <v>1</v>
      </c>
      <c r="G608" s="10"/>
      <c r="H608" s="10"/>
      <c r="J608" s="4">
        <v>1</v>
      </c>
      <c r="M608" s="4">
        <v>1</v>
      </c>
      <c r="N608" s="4">
        <v>1</v>
      </c>
      <c r="T608" s="10">
        <v>1</v>
      </c>
      <c r="V608" s="4">
        <v>1</v>
      </c>
      <c r="Z608" s="4">
        <v>1</v>
      </c>
      <c r="AA608" s="4"/>
      <c r="AB608" s="71"/>
      <c r="AQ608" s="4">
        <v>1</v>
      </c>
      <c r="BJ608" s="4">
        <v>1</v>
      </c>
      <c r="BT608" s="4"/>
      <c r="CJ608" s="71"/>
      <c r="CM608" s="4"/>
      <c r="CO608" s="53"/>
      <c r="CP608" s="53"/>
      <c r="CQ608" s="53"/>
      <c r="CR608" s="53"/>
      <c r="CS608" s="53"/>
      <c r="CT608" s="53"/>
      <c r="CU608" s="53">
        <v>1</v>
      </c>
      <c r="CV608" s="53"/>
      <c r="CW608" s="53"/>
      <c r="CX608" s="53"/>
      <c r="CY608" s="53"/>
      <c r="CZ608" s="53"/>
      <c r="DA608" s="53"/>
      <c r="DB608" s="151"/>
      <c r="DE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>
        <v>1</v>
      </c>
      <c r="DT608" s="4">
        <v>1</v>
      </c>
      <c r="DU608" s="4"/>
      <c r="DV608" s="4"/>
      <c r="DW608" s="4"/>
      <c r="DX608" s="4"/>
      <c r="DY608" s="4"/>
      <c r="EA608" s="4"/>
      <c r="EC608" s="4"/>
      <c r="ED608" s="71"/>
      <c r="EE608" s="4"/>
      <c r="EF608" s="4"/>
      <c r="EG608" s="4"/>
      <c r="EH608" s="71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10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N608" s="4"/>
      <c r="GO608" s="19"/>
      <c r="GS608" s="19"/>
      <c r="HH608" s="4"/>
      <c r="HJ608" s="4"/>
      <c r="HP608" s="4"/>
      <c r="IM608" s="19"/>
      <c r="JD608" s="19"/>
    </row>
    <row r="609" spans="1:266" x14ac:dyDescent="0.2">
      <c r="A609" s="23">
        <v>41924</v>
      </c>
      <c r="B609" s="23"/>
      <c r="C609" s="4">
        <v>1</v>
      </c>
      <c r="D609" s="4">
        <v>1</v>
      </c>
      <c r="E609" s="4">
        <v>1</v>
      </c>
      <c r="F609" s="4">
        <v>1</v>
      </c>
      <c r="J609" s="4">
        <v>1</v>
      </c>
      <c r="T609" s="4">
        <v>1</v>
      </c>
      <c r="V609" s="4">
        <v>1</v>
      </c>
      <c r="Z609" s="4">
        <v>1</v>
      </c>
      <c r="AA609" s="4"/>
      <c r="AB609" s="71"/>
      <c r="AE609" s="4">
        <v>1</v>
      </c>
      <c r="AQ609" s="4">
        <v>1</v>
      </c>
      <c r="BT609" s="4"/>
      <c r="CJ609" s="71"/>
      <c r="CM609" s="4"/>
      <c r="CO609" s="53"/>
      <c r="CP609" s="53"/>
      <c r="CQ609" s="53"/>
      <c r="CR609" s="53"/>
      <c r="CS609" s="53"/>
      <c r="CT609" s="53"/>
      <c r="CU609" s="53">
        <v>1</v>
      </c>
      <c r="CV609" s="53"/>
      <c r="CW609" s="53"/>
      <c r="CX609" s="53"/>
      <c r="CY609" s="53"/>
      <c r="CZ609" s="53"/>
      <c r="DA609" s="53"/>
      <c r="DB609" s="151"/>
      <c r="DE609" s="4"/>
      <c r="DG609" s="4"/>
      <c r="DH609" s="4"/>
      <c r="DI609" s="4"/>
      <c r="DJ609" s="4"/>
      <c r="DK609" s="4">
        <v>1</v>
      </c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EA609" s="4"/>
      <c r="EC609" s="4"/>
      <c r="ED609" s="71"/>
      <c r="EE609" s="4"/>
      <c r="EF609" s="4"/>
      <c r="EG609" s="4"/>
      <c r="EH609" s="71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10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N609" s="4"/>
      <c r="GO609" s="19"/>
      <c r="GS609" s="19"/>
      <c r="HH609" s="4"/>
      <c r="HJ609" s="4"/>
      <c r="HP609" s="4"/>
      <c r="IM609" s="19"/>
      <c r="JD609" s="19"/>
    </row>
    <row r="610" spans="1:266" x14ac:dyDescent="0.2">
      <c r="A610" s="23">
        <v>41931</v>
      </c>
      <c r="B610" s="23"/>
      <c r="C610" s="4">
        <v>1</v>
      </c>
      <c r="D610" s="4">
        <v>1</v>
      </c>
      <c r="E610" s="4">
        <v>1</v>
      </c>
      <c r="F610" s="4">
        <v>1</v>
      </c>
      <c r="J610" s="4">
        <v>1</v>
      </c>
      <c r="T610" s="4">
        <v>1</v>
      </c>
      <c r="V610" s="4">
        <v>1</v>
      </c>
      <c r="Z610" s="4">
        <v>1</v>
      </c>
      <c r="AA610" s="4"/>
      <c r="AB610" s="71"/>
      <c r="AQ610" s="4">
        <v>1</v>
      </c>
      <c r="BJ610" s="4">
        <v>1</v>
      </c>
      <c r="BT610" s="4"/>
      <c r="CJ610" s="71"/>
      <c r="CM610" s="4"/>
      <c r="CO610" s="53"/>
      <c r="CP610" s="53"/>
      <c r="CQ610" s="53"/>
      <c r="CR610" s="53"/>
      <c r="CS610" s="53"/>
      <c r="CT610" s="53"/>
      <c r="CU610" s="53">
        <v>1</v>
      </c>
      <c r="CV610" s="53"/>
      <c r="CW610" s="53"/>
      <c r="CX610" s="53"/>
      <c r="CY610" s="53"/>
      <c r="CZ610" s="53"/>
      <c r="DA610" s="53"/>
      <c r="DB610" s="151"/>
      <c r="DE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>
        <v>1</v>
      </c>
      <c r="DT610" s="4"/>
      <c r="DU610" s="4"/>
      <c r="DV610" s="4"/>
      <c r="DW610" s="4"/>
      <c r="DX610" s="4"/>
      <c r="DY610" s="4"/>
      <c r="EA610" s="4"/>
      <c r="EC610" s="4"/>
      <c r="ED610" s="71"/>
      <c r="EE610" s="4"/>
      <c r="EF610" s="4"/>
      <c r="EG610" s="4"/>
      <c r="EH610" s="71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10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N610" s="4"/>
      <c r="GO610" s="19"/>
      <c r="GS610" s="19"/>
      <c r="HH610" s="4"/>
      <c r="HJ610" s="4"/>
      <c r="HP610" s="4"/>
      <c r="IM610" s="19"/>
      <c r="JD610" s="19"/>
    </row>
    <row r="611" spans="1:266" x14ac:dyDescent="0.2">
      <c r="A611" s="23">
        <v>41938</v>
      </c>
      <c r="B611" s="23"/>
      <c r="C611" s="63">
        <v>1</v>
      </c>
      <c r="D611" s="63">
        <v>1</v>
      </c>
      <c r="E611" s="4">
        <v>1</v>
      </c>
      <c r="F611" s="4">
        <v>1</v>
      </c>
      <c r="J611" s="4">
        <v>1</v>
      </c>
      <c r="AA611" s="4"/>
      <c r="AB611" s="71"/>
      <c r="AE611" s="4">
        <v>1</v>
      </c>
      <c r="BJ611" s="4">
        <v>1</v>
      </c>
      <c r="BT611" s="4"/>
      <c r="CJ611" s="71"/>
      <c r="CM611" s="4"/>
      <c r="CO611" s="53"/>
      <c r="CP611" s="53"/>
      <c r="CQ611" s="53"/>
      <c r="CR611" s="53"/>
      <c r="CS611" s="53"/>
      <c r="CT611" s="53"/>
      <c r="CU611" s="53">
        <v>1</v>
      </c>
      <c r="CV611" s="53"/>
      <c r="CW611" s="53"/>
      <c r="CX611" s="53"/>
      <c r="CY611" s="53"/>
      <c r="CZ611" s="53"/>
      <c r="DA611" s="53"/>
      <c r="DB611" s="151"/>
      <c r="DE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>
        <v>1</v>
      </c>
      <c r="DT611" s="4"/>
      <c r="DU611" s="4"/>
      <c r="DV611" s="4"/>
      <c r="DW611" s="4"/>
      <c r="DX611" s="4"/>
      <c r="DY611" s="4"/>
      <c r="EA611" s="4"/>
      <c r="EC611" s="4"/>
      <c r="ED611" s="71"/>
      <c r="EE611" s="4"/>
      <c r="EF611" s="4"/>
      <c r="EG611" s="4"/>
      <c r="EH611" s="71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10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N611" s="4"/>
      <c r="GO611" s="19"/>
      <c r="GS611" s="19"/>
      <c r="HH611" s="4"/>
      <c r="HJ611" s="4"/>
      <c r="HP611" s="4"/>
      <c r="IM611" s="19"/>
      <c r="JD611" s="19"/>
    </row>
    <row r="612" spans="1:266" x14ac:dyDescent="0.2">
      <c r="A612" s="23">
        <v>41945</v>
      </c>
      <c r="B612" s="23"/>
      <c r="C612" s="4">
        <v>1</v>
      </c>
      <c r="D612" s="4">
        <v>1</v>
      </c>
      <c r="E612" s="4">
        <v>1</v>
      </c>
      <c r="F612" s="4">
        <v>1</v>
      </c>
      <c r="J612" s="4">
        <v>1</v>
      </c>
      <c r="V612" s="4">
        <v>1</v>
      </c>
      <c r="Z612" s="4">
        <v>1</v>
      </c>
      <c r="AA612" s="4"/>
      <c r="AB612" s="71"/>
      <c r="AE612" s="4">
        <v>1</v>
      </c>
      <c r="BJ612" s="4">
        <v>1</v>
      </c>
      <c r="BT612" s="4"/>
      <c r="CJ612" s="71"/>
      <c r="CM612" s="4"/>
      <c r="CO612" s="53"/>
      <c r="CP612" s="53"/>
      <c r="CQ612" s="53"/>
      <c r="CR612" s="53"/>
      <c r="CS612" s="53"/>
      <c r="CT612" s="53"/>
      <c r="CU612" s="53">
        <v>1</v>
      </c>
      <c r="CV612" s="53"/>
      <c r="CW612" s="53"/>
      <c r="CX612" s="53"/>
      <c r="CY612" s="53"/>
      <c r="CZ612" s="53"/>
      <c r="DA612" s="53"/>
      <c r="DB612" s="151"/>
      <c r="DE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>
        <v>1</v>
      </c>
      <c r="DT612" s="4"/>
      <c r="DU612" s="4"/>
      <c r="DV612" s="4"/>
      <c r="DW612" s="4"/>
      <c r="DX612" s="4"/>
      <c r="DY612" s="4"/>
      <c r="EA612" s="4"/>
      <c r="EC612" s="4"/>
      <c r="ED612" s="71"/>
      <c r="EE612" s="4"/>
      <c r="EF612" s="4"/>
      <c r="EG612" s="4"/>
      <c r="EH612" s="71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10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N612" s="4"/>
      <c r="GO612" s="19"/>
      <c r="GS612" s="19"/>
      <c r="HH612" s="4"/>
      <c r="HJ612" s="4"/>
      <c r="HP612" s="4"/>
      <c r="IM612" s="19"/>
      <c r="JD612" s="19"/>
    </row>
    <row r="613" spans="1:266" x14ac:dyDescent="0.2">
      <c r="A613" s="23">
        <v>41952</v>
      </c>
      <c r="B613" s="23"/>
      <c r="C613" s="4">
        <v>1</v>
      </c>
      <c r="D613" s="4">
        <v>1</v>
      </c>
      <c r="E613" s="4">
        <v>1</v>
      </c>
      <c r="F613" s="4">
        <v>1</v>
      </c>
      <c r="J613" s="4">
        <v>1</v>
      </c>
      <c r="T613" s="4">
        <v>1</v>
      </c>
      <c r="V613" s="4">
        <v>1</v>
      </c>
      <c r="Z613" s="4">
        <v>1</v>
      </c>
      <c r="AA613" s="4"/>
      <c r="AB613" s="71"/>
      <c r="AE613" s="4">
        <v>1</v>
      </c>
      <c r="AN613" s="4">
        <v>1</v>
      </c>
      <c r="BT613" s="4"/>
      <c r="CC613" s="4">
        <v>1</v>
      </c>
      <c r="CJ613" s="71"/>
      <c r="CM613" s="4"/>
      <c r="CO613" s="53">
        <v>1</v>
      </c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151"/>
      <c r="DC613" s="4">
        <v>1</v>
      </c>
      <c r="DE613" s="4"/>
      <c r="DG613" s="4"/>
      <c r="DH613" s="4"/>
      <c r="DI613" s="4"/>
      <c r="DJ613" s="4"/>
      <c r="DK613" s="4">
        <v>1</v>
      </c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EA613" s="4"/>
      <c r="EC613" s="4"/>
      <c r="ED613" s="71"/>
      <c r="EE613" s="4"/>
      <c r="EF613" s="4"/>
      <c r="EG613" s="4"/>
      <c r="EH613" s="71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10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N613" s="4"/>
      <c r="GO613" s="19"/>
      <c r="GS613" s="19"/>
      <c r="HH613" s="4"/>
      <c r="HJ613" s="4"/>
      <c r="HP613" s="4"/>
      <c r="IM613" s="19"/>
      <c r="JD613" s="19"/>
    </row>
    <row r="614" spans="1:266" x14ac:dyDescent="0.2">
      <c r="A614" s="23">
        <v>41959</v>
      </c>
      <c r="B614" s="23"/>
      <c r="C614" s="4">
        <v>1</v>
      </c>
      <c r="D614" s="4">
        <v>1</v>
      </c>
      <c r="F614" s="4">
        <v>1</v>
      </c>
      <c r="V614" s="4">
        <v>1</v>
      </c>
      <c r="Z614" s="4">
        <v>1</v>
      </c>
      <c r="AA614" s="4"/>
      <c r="AB614" s="71"/>
      <c r="AQ614" s="4">
        <v>1</v>
      </c>
      <c r="BT614" s="4"/>
      <c r="CC614" s="4">
        <v>1</v>
      </c>
      <c r="CJ614" s="71"/>
      <c r="CL614" s="4">
        <v>1</v>
      </c>
      <c r="CM614" s="4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151"/>
      <c r="DE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>
        <v>1</v>
      </c>
      <c r="DT614" s="4"/>
      <c r="DU614" s="4"/>
      <c r="DV614" s="4"/>
      <c r="DW614" s="4"/>
      <c r="DX614" s="4"/>
      <c r="DY614" s="4"/>
      <c r="EA614" s="4"/>
      <c r="EC614" s="4"/>
      <c r="ED614" s="71"/>
      <c r="EE614" s="4"/>
      <c r="EF614" s="4"/>
      <c r="EG614" s="4"/>
      <c r="EH614" s="71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10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N614" s="4"/>
      <c r="GO614" s="19"/>
      <c r="GS614" s="19"/>
      <c r="HH614" s="4"/>
      <c r="HJ614" s="4"/>
      <c r="HP614" s="4"/>
      <c r="IM614" s="19"/>
      <c r="JD614" s="19"/>
    </row>
    <row r="615" spans="1:266" x14ac:dyDescent="0.2">
      <c r="A615" s="23">
        <v>41966</v>
      </c>
      <c r="B615" s="23"/>
      <c r="C615" s="4">
        <v>1</v>
      </c>
      <c r="D615" s="4">
        <v>1</v>
      </c>
      <c r="F615" s="4">
        <v>1</v>
      </c>
      <c r="J615" s="4">
        <v>1</v>
      </c>
      <c r="V615" s="4">
        <v>1</v>
      </c>
      <c r="Z615" s="4">
        <v>1</v>
      </c>
      <c r="AA615" s="4"/>
      <c r="AB615" s="71"/>
      <c r="AE615" s="4">
        <v>1</v>
      </c>
      <c r="BT615" s="4"/>
      <c r="CC615" s="4">
        <v>1</v>
      </c>
      <c r="CJ615" s="71"/>
      <c r="CM615" s="4"/>
      <c r="CO615" s="53"/>
      <c r="CP615" s="53"/>
      <c r="CQ615" s="53"/>
      <c r="CR615" s="53"/>
      <c r="CS615" s="53"/>
      <c r="CT615" s="53"/>
      <c r="CU615" s="53">
        <v>1</v>
      </c>
      <c r="CV615" s="53"/>
      <c r="CW615" s="53"/>
      <c r="CX615" s="53"/>
      <c r="CY615" s="53"/>
      <c r="CZ615" s="53"/>
      <c r="DA615" s="53"/>
      <c r="DB615" s="151"/>
      <c r="DE615" s="4"/>
      <c r="DG615" s="4"/>
      <c r="DH615" s="4"/>
      <c r="DI615" s="4"/>
      <c r="DJ615" s="4"/>
      <c r="DK615" s="4">
        <v>1</v>
      </c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EA615" s="4"/>
      <c r="EC615" s="4"/>
      <c r="ED615" s="71"/>
      <c r="EE615" s="4"/>
      <c r="EF615" s="4"/>
      <c r="EG615" s="4"/>
      <c r="EH615" s="71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10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N615" s="4"/>
      <c r="GO615" s="19"/>
      <c r="GS615" s="19"/>
      <c r="HH615" s="4"/>
      <c r="HJ615" s="4"/>
      <c r="HP615" s="4"/>
      <c r="IM615" s="19"/>
      <c r="JD615" s="19"/>
    </row>
    <row r="616" spans="1:266" x14ac:dyDescent="0.2">
      <c r="A616" s="23">
        <v>41973</v>
      </c>
      <c r="B616" s="23"/>
      <c r="C616" s="4">
        <v>1</v>
      </c>
      <c r="E616" s="4">
        <v>1</v>
      </c>
      <c r="F616" s="4">
        <v>1</v>
      </c>
      <c r="J616" s="4">
        <v>1</v>
      </c>
      <c r="T616" s="4">
        <v>1</v>
      </c>
      <c r="V616" s="4">
        <v>1</v>
      </c>
      <c r="AA616" s="4"/>
      <c r="AB616" s="71"/>
      <c r="AE616" s="4">
        <v>1</v>
      </c>
      <c r="BT616" s="4"/>
      <c r="CC616" s="4">
        <v>1</v>
      </c>
      <c r="CJ616" s="71"/>
      <c r="CL616" s="4">
        <v>1</v>
      </c>
      <c r="CM616" s="4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151"/>
      <c r="DE616" s="4"/>
      <c r="DG616" s="4"/>
      <c r="DH616" s="4"/>
      <c r="DI616" s="4"/>
      <c r="DJ616" s="4"/>
      <c r="DK616" s="4">
        <v>1</v>
      </c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EA616" s="4"/>
      <c r="EC616" s="4"/>
      <c r="ED616" s="71"/>
      <c r="EE616" s="4"/>
      <c r="EF616" s="4"/>
      <c r="EG616" s="4"/>
      <c r="EH616" s="71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10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N616" s="4"/>
      <c r="GO616" s="19"/>
      <c r="GS616" s="19"/>
      <c r="HH616" s="4"/>
      <c r="HJ616" s="4"/>
      <c r="HP616" s="4"/>
      <c r="IM616" s="19"/>
      <c r="JD616" s="19"/>
    </row>
    <row r="617" spans="1:266" x14ac:dyDescent="0.2">
      <c r="A617" s="23">
        <v>41980</v>
      </c>
      <c r="B617" s="23"/>
      <c r="C617" s="4">
        <v>1</v>
      </c>
      <c r="D617" s="4">
        <v>1</v>
      </c>
      <c r="F617" s="4">
        <v>1</v>
      </c>
      <c r="J617" s="4">
        <v>1</v>
      </c>
      <c r="P617" s="4">
        <v>1</v>
      </c>
      <c r="V617" s="4">
        <v>1</v>
      </c>
      <c r="Z617" s="4">
        <v>1</v>
      </c>
      <c r="AA617" s="4"/>
      <c r="AB617" s="71"/>
      <c r="AQ617" s="4">
        <v>1</v>
      </c>
      <c r="BT617" s="4"/>
      <c r="CC617" s="4">
        <v>1</v>
      </c>
      <c r="CJ617" s="71"/>
      <c r="CM617" s="4"/>
      <c r="CO617" s="53"/>
      <c r="CP617" s="53"/>
      <c r="CQ617" s="53"/>
      <c r="CR617" s="53"/>
      <c r="CS617" s="53"/>
      <c r="CT617" s="53"/>
      <c r="CU617" s="53">
        <v>1</v>
      </c>
      <c r="CV617" s="53"/>
      <c r="CW617" s="53"/>
      <c r="CX617" s="53"/>
      <c r="CY617" s="53"/>
      <c r="CZ617" s="53"/>
      <c r="DA617" s="53"/>
      <c r="DB617" s="151"/>
      <c r="DC617" s="4">
        <v>1</v>
      </c>
      <c r="DE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>
        <v>1</v>
      </c>
      <c r="DT617" s="4"/>
      <c r="DU617" s="4"/>
      <c r="DV617" s="4"/>
      <c r="DW617" s="4"/>
      <c r="DX617" s="4"/>
      <c r="DY617" s="4"/>
      <c r="EA617" s="4"/>
      <c r="EC617" s="4"/>
      <c r="ED617" s="71"/>
      <c r="EE617" s="4"/>
      <c r="EF617" s="4"/>
      <c r="EG617" s="4"/>
      <c r="EH617" s="71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10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N617" s="4"/>
      <c r="GO617" s="19"/>
      <c r="GS617" s="19"/>
      <c r="HH617" s="4"/>
      <c r="HJ617" s="4"/>
      <c r="HP617" s="4"/>
      <c r="IM617" s="19"/>
      <c r="JD617" s="19"/>
    </row>
    <row r="618" spans="1:266" x14ac:dyDescent="0.2">
      <c r="A618" s="23">
        <v>41987</v>
      </c>
      <c r="B618" s="23"/>
      <c r="C618" s="4">
        <v>1</v>
      </c>
      <c r="D618" s="4">
        <v>1</v>
      </c>
      <c r="E618" s="4">
        <v>1</v>
      </c>
      <c r="F618" s="4">
        <v>1</v>
      </c>
      <c r="J618" s="4">
        <v>1</v>
      </c>
      <c r="V618" s="4">
        <v>1</v>
      </c>
      <c r="AA618" s="4"/>
      <c r="AB618" s="71"/>
      <c r="AQ618" s="4">
        <v>1</v>
      </c>
      <c r="BJ618" s="4">
        <v>1</v>
      </c>
      <c r="BT618" s="4"/>
      <c r="CJ618" s="71"/>
      <c r="CL618" s="4">
        <v>1</v>
      </c>
      <c r="CM618" s="4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151"/>
      <c r="DE618" s="4"/>
      <c r="DG618" s="4"/>
      <c r="DH618" s="4"/>
      <c r="DI618" s="4"/>
      <c r="DJ618" s="4"/>
      <c r="DK618" s="4">
        <v>1</v>
      </c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EA618" s="4"/>
      <c r="EC618" s="4"/>
      <c r="ED618" s="71"/>
      <c r="EE618" s="4"/>
      <c r="EF618" s="4"/>
      <c r="EG618" s="4"/>
      <c r="EH618" s="71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10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N618" s="4"/>
      <c r="GO618" s="19"/>
      <c r="GS618" s="19"/>
      <c r="HH618" s="4"/>
      <c r="HJ618" s="4"/>
      <c r="HP618" s="4"/>
      <c r="IM618" s="19"/>
      <c r="JD618" s="19"/>
    </row>
    <row r="619" spans="1:266" x14ac:dyDescent="0.2">
      <c r="A619" s="23">
        <v>41994</v>
      </c>
      <c r="B619" s="23"/>
      <c r="C619" s="4">
        <v>1</v>
      </c>
      <c r="D619" s="4">
        <v>1</v>
      </c>
      <c r="E619" s="4">
        <v>1</v>
      </c>
      <c r="F619" s="4">
        <v>1</v>
      </c>
      <c r="J619" s="4">
        <v>1</v>
      </c>
      <c r="R619" s="4">
        <v>1</v>
      </c>
      <c r="T619" s="4">
        <v>1</v>
      </c>
      <c r="V619" s="4">
        <v>1</v>
      </c>
      <c r="AA619" s="4"/>
      <c r="AB619" s="71"/>
      <c r="AQ619" s="4">
        <v>1</v>
      </c>
      <c r="BJ619" s="4">
        <v>1</v>
      </c>
      <c r="BT619" s="4"/>
      <c r="CJ619" s="71"/>
      <c r="CM619" s="4"/>
      <c r="CO619" s="53"/>
      <c r="CP619" s="53"/>
      <c r="CQ619" s="53"/>
      <c r="CR619" s="53"/>
      <c r="CS619" s="53"/>
      <c r="CT619" s="53"/>
      <c r="CU619" s="53">
        <v>1</v>
      </c>
      <c r="CV619" s="53"/>
      <c r="CW619" s="53"/>
      <c r="CX619" s="53"/>
      <c r="CY619" s="53"/>
      <c r="CZ619" s="53"/>
      <c r="DA619" s="53"/>
      <c r="DB619" s="151"/>
      <c r="DE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>
        <v>1</v>
      </c>
      <c r="DT619" s="4"/>
      <c r="DU619" s="4"/>
      <c r="DV619" s="4"/>
      <c r="DW619" s="4"/>
      <c r="DX619" s="4"/>
      <c r="DY619" s="4"/>
      <c r="EA619" s="4"/>
      <c r="EC619" s="4"/>
      <c r="ED619" s="71"/>
      <c r="EE619" s="4"/>
      <c r="EF619" s="4"/>
      <c r="EG619" s="4"/>
      <c r="EH619" s="71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10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N619" s="4"/>
      <c r="GO619" s="19"/>
      <c r="GS619" s="19"/>
      <c r="HH619" s="4"/>
      <c r="HJ619" s="4"/>
      <c r="HP619" s="4"/>
      <c r="IM619" s="19"/>
      <c r="JD619" s="19"/>
    </row>
    <row r="620" spans="1:266" s="16" customFormat="1" x14ac:dyDescent="0.2">
      <c r="A620" s="15">
        <v>42001</v>
      </c>
      <c r="B620" s="5"/>
      <c r="C620" s="5">
        <v>1</v>
      </c>
      <c r="D620" s="5">
        <v>1</v>
      </c>
      <c r="E620" s="5">
        <v>1</v>
      </c>
      <c r="F620" s="5">
        <v>1</v>
      </c>
      <c r="G620" s="5"/>
      <c r="H620" s="5"/>
      <c r="I620" s="5">
        <v>1</v>
      </c>
      <c r="J620" s="5">
        <v>1</v>
      </c>
      <c r="K620" s="5"/>
      <c r="L620" s="5"/>
      <c r="M620" s="5"/>
      <c r="N620" s="5"/>
      <c r="O620" s="5"/>
      <c r="P620" s="5">
        <v>1</v>
      </c>
      <c r="Q620" s="5"/>
      <c r="R620" s="5"/>
      <c r="S620" s="5"/>
      <c r="T620" s="5">
        <v>1</v>
      </c>
      <c r="U620" s="5">
        <v>1</v>
      </c>
      <c r="V620" s="5">
        <v>1</v>
      </c>
      <c r="W620" s="5"/>
      <c r="X620" s="5"/>
      <c r="Y620" s="5"/>
      <c r="Z620" s="5"/>
      <c r="AA620" s="5"/>
      <c r="AB620" s="71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>
        <v>1</v>
      </c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>
        <v>1</v>
      </c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7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>
        <v>1</v>
      </c>
      <c r="CV620" s="5"/>
      <c r="CW620" s="5"/>
      <c r="CX620" s="5"/>
      <c r="CY620" s="5"/>
      <c r="CZ620" s="5"/>
      <c r="DA620" s="5"/>
      <c r="DB620" s="11"/>
      <c r="DC620" s="5"/>
      <c r="DD620" s="5"/>
      <c r="DE620" s="5"/>
      <c r="DF620" s="5"/>
      <c r="DG620" s="5"/>
      <c r="DH620" s="5"/>
      <c r="DI620" s="5"/>
      <c r="DJ620" s="5"/>
      <c r="DK620" s="5">
        <v>1</v>
      </c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C620" s="5"/>
      <c r="ED620" s="11"/>
      <c r="EH620" s="11"/>
      <c r="EI620" s="5"/>
      <c r="EJ620" s="5"/>
      <c r="EL620" s="5"/>
      <c r="ER620" s="5"/>
      <c r="FO620" s="19"/>
      <c r="GF620" s="19"/>
    </row>
    <row r="621" spans="1:266" x14ac:dyDescent="0.2">
      <c r="A621" s="23">
        <v>42008</v>
      </c>
      <c r="B621" s="23"/>
      <c r="C621" s="4">
        <v>1</v>
      </c>
      <c r="D621" s="4">
        <v>1</v>
      </c>
      <c r="E621" s="63">
        <v>1</v>
      </c>
      <c r="F621" s="4">
        <v>1</v>
      </c>
      <c r="J621" s="4">
        <v>1</v>
      </c>
      <c r="U621" s="4">
        <v>1</v>
      </c>
      <c r="V621" s="4">
        <v>1</v>
      </c>
      <c r="AA621" s="6"/>
      <c r="AB621" s="71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4">
        <v>1</v>
      </c>
      <c r="BT621" s="4"/>
      <c r="CD621" s="4">
        <v>1</v>
      </c>
      <c r="CJ621" s="7"/>
      <c r="CL621" s="4">
        <v>1</v>
      </c>
      <c r="CM621" s="4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11"/>
      <c r="DE621" s="4"/>
      <c r="DG621" s="4"/>
      <c r="DH621" s="4"/>
      <c r="DI621" s="4"/>
      <c r="DJ621" s="4"/>
      <c r="DK621" s="4">
        <v>1</v>
      </c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EA621" s="4"/>
      <c r="EC621" s="4"/>
      <c r="ED621" s="11"/>
      <c r="EE621" s="4"/>
      <c r="EF621" s="4"/>
      <c r="EG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10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19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P621" s="4"/>
      <c r="GQ621" s="19"/>
      <c r="GU621" s="19"/>
      <c r="HJ621" s="4"/>
      <c r="HL621" s="4"/>
      <c r="HR621" s="4"/>
      <c r="IO621" s="19"/>
      <c r="JF621" s="19"/>
    </row>
    <row r="622" spans="1:266" x14ac:dyDescent="0.2">
      <c r="A622" s="23">
        <v>42015</v>
      </c>
      <c r="B622" s="23"/>
      <c r="C622" s="4">
        <v>1</v>
      </c>
      <c r="D622" s="4">
        <v>1</v>
      </c>
      <c r="E622" s="4">
        <v>1</v>
      </c>
      <c r="F622" s="4">
        <v>1</v>
      </c>
      <c r="J622" s="4">
        <v>1</v>
      </c>
      <c r="T622" s="4">
        <v>1</v>
      </c>
      <c r="V622" s="4">
        <v>1</v>
      </c>
      <c r="Z622" s="4">
        <v>1</v>
      </c>
      <c r="AA622" s="6"/>
      <c r="AB622" s="71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BT622" s="4"/>
      <c r="CC622" s="4">
        <v>1</v>
      </c>
      <c r="CD622" s="4">
        <v>1</v>
      </c>
      <c r="CJ622" s="7"/>
      <c r="CM622" s="4"/>
      <c r="CO622" s="53"/>
      <c r="CP622" s="53"/>
      <c r="CQ622" s="53"/>
      <c r="CR622" s="53"/>
      <c r="CS622" s="53"/>
      <c r="CT622" s="53"/>
      <c r="CU622" s="53">
        <v>1</v>
      </c>
      <c r="CV622" s="53"/>
      <c r="CW622" s="53"/>
      <c r="CX622" s="53"/>
      <c r="CY622" s="53"/>
      <c r="CZ622" s="53"/>
      <c r="DA622" s="53"/>
      <c r="DB622" s="11"/>
      <c r="DE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>
        <v>1</v>
      </c>
      <c r="DT622" s="4"/>
      <c r="DU622" s="4"/>
      <c r="DV622" s="4"/>
      <c r="DW622" s="4"/>
      <c r="DX622" s="4"/>
      <c r="DY622" s="4"/>
      <c r="EA622" s="4"/>
      <c r="EC622" s="4"/>
      <c r="ED622" s="11"/>
      <c r="EE622" s="4"/>
      <c r="EF622" s="4"/>
      <c r="EG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10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19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P622" s="4"/>
      <c r="GQ622" s="19"/>
      <c r="GU622" s="19"/>
      <c r="HJ622" s="4"/>
      <c r="HL622" s="4"/>
      <c r="HR622" s="4"/>
      <c r="IO622" s="19"/>
      <c r="JF622" s="19"/>
    </row>
    <row r="623" spans="1:266" x14ac:dyDescent="0.2">
      <c r="A623" s="23">
        <v>42022</v>
      </c>
      <c r="B623" s="23"/>
      <c r="C623" s="4">
        <v>1</v>
      </c>
      <c r="D623" s="4">
        <v>1</v>
      </c>
      <c r="E623" s="4">
        <v>1</v>
      </c>
      <c r="F623" s="4">
        <v>0.9</v>
      </c>
      <c r="J623" s="4">
        <v>1</v>
      </c>
      <c r="T623" s="4">
        <v>1</v>
      </c>
      <c r="V623" s="4">
        <v>1</v>
      </c>
      <c r="Z623" s="4">
        <v>1</v>
      </c>
      <c r="AA623" s="6"/>
      <c r="AB623" s="71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Q623" s="4">
        <v>1</v>
      </c>
      <c r="BT623" s="4"/>
      <c r="CC623" s="4">
        <v>1</v>
      </c>
      <c r="CJ623" s="7"/>
      <c r="CM623" s="4"/>
      <c r="CO623" s="53"/>
      <c r="CP623" s="53"/>
      <c r="CQ623" s="53"/>
      <c r="CR623" s="53"/>
      <c r="CS623" s="53"/>
      <c r="CT623" s="53"/>
      <c r="CU623" s="53">
        <v>1</v>
      </c>
      <c r="CV623" s="53"/>
      <c r="CW623" s="53"/>
      <c r="CX623" s="53"/>
      <c r="CY623" s="53"/>
      <c r="CZ623" s="53"/>
      <c r="DA623" s="53"/>
      <c r="DB623" s="11"/>
      <c r="DE623" s="4"/>
      <c r="DG623" s="4"/>
      <c r="DH623" s="4"/>
      <c r="DI623" s="4"/>
      <c r="DJ623" s="4"/>
      <c r="DK623" s="4">
        <v>1</v>
      </c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EA623" s="4"/>
      <c r="EC623" s="4"/>
      <c r="ED623" s="11"/>
      <c r="EE623" s="4"/>
      <c r="EF623" s="4"/>
      <c r="EG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10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19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P623" s="4"/>
      <c r="GQ623" s="19"/>
      <c r="GU623" s="19"/>
      <c r="HJ623" s="4"/>
      <c r="HL623" s="4"/>
      <c r="HR623" s="4"/>
      <c r="IO623" s="19"/>
      <c r="JF623" s="19"/>
    </row>
    <row r="624" spans="1:266" x14ac:dyDescent="0.2">
      <c r="A624" s="23">
        <v>42029</v>
      </c>
      <c r="B624" s="23"/>
      <c r="C624" s="4">
        <v>1</v>
      </c>
      <c r="D624" s="4">
        <v>1</v>
      </c>
      <c r="E624" s="4">
        <v>1</v>
      </c>
      <c r="F624" s="4">
        <v>1</v>
      </c>
      <c r="J624" s="4">
        <v>1</v>
      </c>
      <c r="AA624" s="6"/>
      <c r="AB624" s="71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Q624" s="4">
        <v>1</v>
      </c>
      <c r="BJ624" s="4">
        <v>1</v>
      </c>
      <c r="BT624" s="4"/>
      <c r="CJ624" s="7"/>
      <c r="CM624" s="4"/>
      <c r="CO624" s="53"/>
      <c r="CP624" s="53"/>
      <c r="CQ624" s="53"/>
      <c r="CR624" s="53"/>
      <c r="CS624" s="53"/>
      <c r="CT624" s="53"/>
      <c r="CU624" s="53">
        <v>1</v>
      </c>
      <c r="CV624" s="53"/>
      <c r="CW624" s="53"/>
      <c r="CX624" s="53"/>
      <c r="CY624" s="53"/>
      <c r="CZ624" s="53"/>
      <c r="DA624" s="53"/>
      <c r="DB624" s="11"/>
      <c r="DE624" s="4"/>
      <c r="DG624" s="4"/>
      <c r="DH624" s="4"/>
      <c r="DI624" s="4"/>
      <c r="DJ624" s="4"/>
      <c r="DK624" s="4">
        <v>1</v>
      </c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EA624" s="4"/>
      <c r="EC624" s="4"/>
      <c r="ED624" s="11"/>
      <c r="EE624" s="4"/>
      <c r="EF624" s="4"/>
      <c r="EG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10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19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P624" s="4"/>
      <c r="GQ624" s="19"/>
      <c r="GU624" s="19"/>
      <c r="HJ624" s="4"/>
      <c r="HL624" s="4"/>
      <c r="HR624" s="4"/>
      <c r="IO624" s="19"/>
      <c r="JF624" s="19"/>
    </row>
    <row r="625" spans="1:266" x14ac:dyDescent="0.2">
      <c r="A625" s="23">
        <v>42036</v>
      </c>
      <c r="B625" s="23"/>
      <c r="C625" s="4">
        <v>1</v>
      </c>
      <c r="D625" s="4">
        <v>1</v>
      </c>
      <c r="E625" s="4">
        <v>1</v>
      </c>
      <c r="F625" s="4">
        <v>1</v>
      </c>
      <c r="J625" s="4">
        <v>1</v>
      </c>
      <c r="V625" s="4">
        <v>1</v>
      </c>
      <c r="Z625" s="4">
        <v>1</v>
      </c>
      <c r="AA625" s="6"/>
      <c r="AB625" s="71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BT625" s="4"/>
      <c r="CC625" s="4">
        <v>1</v>
      </c>
      <c r="CD625" s="4">
        <v>1</v>
      </c>
      <c r="CJ625" s="7"/>
      <c r="CM625" s="4"/>
      <c r="CO625" s="53"/>
      <c r="CP625" s="53"/>
      <c r="CQ625" s="53"/>
      <c r="CR625" s="53"/>
      <c r="CS625" s="53"/>
      <c r="CT625" s="53"/>
      <c r="CU625" s="53">
        <v>1</v>
      </c>
      <c r="CV625" s="53"/>
      <c r="CW625" s="53"/>
      <c r="CX625" s="53"/>
      <c r="CY625" s="53"/>
      <c r="CZ625" s="53"/>
      <c r="DA625" s="53"/>
      <c r="DB625" s="11"/>
      <c r="DE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>
        <v>1</v>
      </c>
      <c r="DT625" s="4"/>
      <c r="DU625" s="4"/>
      <c r="DV625" s="4"/>
      <c r="DW625" s="4"/>
      <c r="DX625" s="4"/>
      <c r="DY625" s="4"/>
      <c r="EA625" s="4"/>
      <c r="EC625" s="4"/>
      <c r="ED625" s="11"/>
      <c r="EE625" s="4"/>
      <c r="EF625" s="4"/>
      <c r="EG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10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19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P625" s="4"/>
      <c r="GQ625" s="19"/>
      <c r="GU625" s="19"/>
      <c r="HJ625" s="4"/>
      <c r="HL625" s="4"/>
      <c r="HR625" s="4"/>
      <c r="IO625" s="19"/>
      <c r="JF625" s="19"/>
    </row>
    <row r="626" spans="1:266" x14ac:dyDescent="0.2">
      <c r="A626" s="23">
        <v>42043</v>
      </c>
      <c r="B626" s="23"/>
      <c r="C626" s="4">
        <v>1</v>
      </c>
      <c r="D626" s="4">
        <v>1</v>
      </c>
      <c r="E626" s="4">
        <v>1</v>
      </c>
      <c r="F626" s="4">
        <v>1</v>
      </c>
      <c r="J626" s="4">
        <v>1</v>
      </c>
      <c r="T626" s="4">
        <v>1</v>
      </c>
      <c r="V626" s="4">
        <v>1</v>
      </c>
      <c r="Z626" s="4">
        <v>1</v>
      </c>
      <c r="AA626" s="6"/>
      <c r="AB626" s="71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Q626" s="4">
        <v>1</v>
      </c>
      <c r="BT626" s="4"/>
      <c r="CD626" s="4">
        <v>1</v>
      </c>
      <c r="CJ626" s="7"/>
      <c r="CM626" s="4"/>
      <c r="CO626" s="53">
        <v>1</v>
      </c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11"/>
      <c r="DE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>
        <v>1</v>
      </c>
      <c r="DT626" s="4"/>
      <c r="DU626" s="4"/>
      <c r="DV626" s="4"/>
      <c r="DW626" s="4"/>
      <c r="DX626" s="4"/>
      <c r="DY626" s="4"/>
      <c r="EA626" s="4"/>
      <c r="EC626" s="4"/>
      <c r="ED626" s="11"/>
      <c r="EE626" s="4"/>
      <c r="EF626" s="4"/>
      <c r="EG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10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19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P626" s="4"/>
      <c r="GQ626" s="19"/>
      <c r="GU626" s="19"/>
      <c r="HJ626" s="4"/>
      <c r="HL626" s="4"/>
      <c r="HR626" s="4"/>
      <c r="IO626" s="19"/>
      <c r="JF626" s="19"/>
    </row>
    <row r="627" spans="1:266" x14ac:dyDescent="0.2">
      <c r="A627" s="23">
        <v>42050</v>
      </c>
      <c r="B627" s="23"/>
      <c r="C627" s="4">
        <v>1</v>
      </c>
      <c r="D627" s="4">
        <v>1</v>
      </c>
      <c r="E627" s="4">
        <v>1</v>
      </c>
      <c r="F627" s="4">
        <v>1</v>
      </c>
      <c r="T627" s="4">
        <v>1</v>
      </c>
      <c r="V627" s="4">
        <v>1</v>
      </c>
      <c r="AA627" s="6"/>
      <c r="AB627" s="71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Q627" s="4">
        <v>1</v>
      </c>
      <c r="BT627" s="4"/>
      <c r="CD627" s="4">
        <v>1</v>
      </c>
      <c r="CJ627" s="7"/>
      <c r="CM627" s="4"/>
      <c r="CO627" s="53"/>
      <c r="CP627" s="53"/>
      <c r="CQ627" s="53"/>
      <c r="CR627" s="53"/>
      <c r="CS627" s="53"/>
      <c r="CT627" s="53"/>
      <c r="CU627" s="53">
        <v>1</v>
      </c>
      <c r="CV627" s="53"/>
      <c r="CW627" s="53"/>
      <c r="CX627" s="53"/>
      <c r="CY627" s="53"/>
      <c r="CZ627" s="53"/>
      <c r="DA627" s="53"/>
      <c r="DB627" s="11"/>
      <c r="DE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>
        <v>1</v>
      </c>
      <c r="DT627" s="4"/>
      <c r="DU627" s="4"/>
      <c r="DV627" s="4"/>
      <c r="DW627" s="4"/>
      <c r="DX627" s="4"/>
      <c r="DY627" s="4"/>
      <c r="EA627" s="4"/>
      <c r="EC627" s="4"/>
      <c r="ED627" s="11"/>
      <c r="EE627" s="4"/>
      <c r="EF627" s="4"/>
      <c r="EG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10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19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P627" s="4"/>
      <c r="GQ627" s="19"/>
      <c r="GU627" s="19"/>
      <c r="HJ627" s="4"/>
      <c r="HL627" s="4"/>
      <c r="HR627" s="4"/>
      <c r="IO627" s="19"/>
      <c r="JF627" s="19"/>
    </row>
    <row r="628" spans="1:266" x14ac:dyDescent="0.2">
      <c r="A628" s="23">
        <v>42057</v>
      </c>
      <c r="B628" s="23"/>
      <c r="C628" s="4">
        <v>1</v>
      </c>
      <c r="D628" s="4">
        <v>1</v>
      </c>
      <c r="E628" s="4">
        <v>1</v>
      </c>
      <c r="F628" s="4">
        <v>1</v>
      </c>
      <c r="M628" s="4">
        <v>1</v>
      </c>
      <c r="V628" s="4">
        <v>1</v>
      </c>
      <c r="Z628" s="4">
        <v>1</v>
      </c>
      <c r="AA628" s="6"/>
      <c r="AB628" s="71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Q628" s="4">
        <v>1</v>
      </c>
      <c r="BT628" s="4"/>
      <c r="CD628" s="4">
        <v>1</v>
      </c>
      <c r="CJ628" s="7"/>
      <c r="CM628" s="4"/>
      <c r="CO628" s="53">
        <v>1</v>
      </c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11"/>
      <c r="DE628" s="4"/>
      <c r="DG628" s="4"/>
      <c r="DH628" s="4"/>
      <c r="DI628" s="4"/>
      <c r="DJ628" s="4"/>
      <c r="DK628" s="4">
        <v>1</v>
      </c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EA628" s="4"/>
      <c r="EC628" s="4"/>
      <c r="ED628" s="11"/>
      <c r="EE628" s="4"/>
      <c r="EF628" s="4"/>
      <c r="EG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10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19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P628" s="4"/>
      <c r="GQ628" s="19"/>
      <c r="GU628" s="19"/>
      <c r="HJ628" s="4"/>
      <c r="HL628" s="4"/>
      <c r="HR628" s="4"/>
      <c r="IO628" s="19"/>
      <c r="JF628" s="19"/>
    </row>
    <row r="629" spans="1:266" x14ac:dyDescent="0.2">
      <c r="A629" s="23">
        <v>42064</v>
      </c>
      <c r="B629" s="23"/>
      <c r="C629" s="4">
        <v>1</v>
      </c>
      <c r="D629" s="4">
        <v>1</v>
      </c>
      <c r="F629" s="4">
        <v>1</v>
      </c>
      <c r="J629" s="4">
        <v>1</v>
      </c>
      <c r="P629" s="4">
        <v>1</v>
      </c>
      <c r="V629" s="4">
        <v>1</v>
      </c>
      <c r="Z629" s="4">
        <v>1</v>
      </c>
      <c r="AA629" s="6"/>
      <c r="AB629" s="71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Q629" s="4">
        <v>1</v>
      </c>
      <c r="BT629" s="4"/>
      <c r="CD629" s="4">
        <v>1</v>
      </c>
      <c r="CJ629" s="7"/>
      <c r="CM629" s="4"/>
      <c r="CO629" s="53"/>
      <c r="CP629" s="53"/>
      <c r="CQ629" s="53"/>
      <c r="CR629" s="53"/>
      <c r="CS629" s="53"/>
      <c r="CT629" s="53"/>
      <c r="CU629" s="53">
        <v>1</v>
      </c>
      <c r="CV629" s="53"/>
      <c r="CW629" s="53"/>
      <c r="CX629" s="53"/>
      <c r="CY629" s="53"/>
      <c r="CZ629" s="53"/>
      <c r="DA629" s="53"/>
      <c r="DB629" s="11"/>
      <c r="DE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>
        <v>1</v>
      </c>
      <c r="DT629" s="4"/>
      <c r="DU629" s="4"/>
      <c r="DV629" s="4"/>
      <c r="DW629" s="4"/>
      <c r="DX629" s="4"/>
      <c r="DY629" s="4"/>
      <c r="EA629" s="4"/>
      <c r="EC629" s="4"/>
      <c r="ED629" s="11"/>
      <c r="EE629" s="4"/>
      <c r="EF629" s="4"/>
      <c r="EG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10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19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P629" s="4"/>
      <c r="GQ629" s="19"/>
      <c r="GU629" s="19"/>
      <c r="HJ629" s="4"/>
      <c r="HL629" s="4"/>
      <c r="HR629" s="4"/>
      <c r="IO629" s="19"/>
      <c r="JF629" s="19"/>
    </row>
    <row r="630" spans="1:266" x14ac:dyDescent="0.2">
      <c r="A630" s="23">
        <v>42071</v>
      </c>
      <c r="B630" s="23"/>
      <c r="C630" s="4">
        <v>1</v>
      </c>
      <c r="D630" s="4">
        <v>1</v>
      </c>
      <c r="J630" s="4">
        <v>1</v>
      </c>
      <c r="V630" s="4">
        <v>1</v>
      </c>
      <c r="AA630" s="6"/>
      <c r="AB630" s="71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Q630" s="4">
        <v>1</v>
      </c>
      <c r="AV630" s="4">
        <v>1</v>
      </c>
      <c r="BT630" s="4"/>
      <c r="CJ630" s="7"/>
      <c r="CM630" s="4"/>
      <c r="CO630" s="53"/>
      <c r="CP630" s="53"/>
      <c r="CQ630" s="53"/>
      <c r="CR630" s="53"/>
      <c r="CS630" s="53"/>
      <c r="CT630" s="53"/>
      <c r="CU630" s="53">
        <v>1</v>
      </c>
      <c r="CV630" s="53"/>
      <c r="CW630" s="53"/>
      <c r="CX630" s="53"/>
      <c r="CY630" s="53"/>
      <c r="CZ630" s="53"/>
      <c r="DA630" s="53"/>
      <c r="DB630" s="11"/>
      <c r="DE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>
        <v>1</v>
      </c>
      <c r="DT630" s="4"/>
      <c r="DU630" s="4"/>
      <c r="DV630" s="4"/>
      <c r="DW630" s="4"/>
      <c r="DX630" s="4"/>
      <c r="DY630" s="4"/>
      <c r="EA630" s="4"/>
      <c r="EC630" s="4"/>
      <c r="ED630" s="11"/>
      <c r="EE630" s="4"/>
      <c r="EF630" s="4"/>
      <c r="EG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10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19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P630" s="4"/>
      <c r="GQ630" s="19"/>
      <c r="GU630" s="19"/>
      <c r="HJ630" s="4"/>
      <c r="HL630" s="4"/>
      <c r="HR630" s="4"/>
      <c r="IO630" s="19"/>
      <c r="JF630" s="19"/>
    </row>
    <row r="631" spans="1:266" x14ac:dyDescent="0.2">
      <c r="A631" s="23">
        <v>42078</v>
      </c>
      <c r="B631" s="23"/>
      <c r="C631" s="4">
        <v>1</v>
      </c>
      <c r="D631" s="4">
        <v>1</v>
      </c>
      <c r="E631" s="4">
        <v>1</v>
      </c>
      <c r="F631" s="4">
        <v>1</v>
      </c>
      <c r="J631" s="4">
        <v>1</v>
      </c>
      <c r="V631" s="4">
        <v>1</v>
      </c>
      <c r="Z631" s="4">
        <v>1</v>
      </c>
      <c r="AA631" s="6"/>
      <c r="AB631" s="71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V631" s="4">
        <v>1</v>
      </c>
      <c r="BJ631" s="4">
        <v>1</v>
      </c>
      <c r="BT631" s="4"/>
      <c r="CJ631" s="7"/>
      <c r="CM631" s="4"/>
      <c r="CO631" s="53"/>
      <c r="CP631" s="53"/>
      <c r="CQ631" s="53"/>
      <c r="CR631" s="53"/>
      <c r="CS631" s="53"/>
      <c r="CT631" s="53"/>
      <c r="CU631" s="53">
        <v>1</v>
      </c>
      <c r="CV631" s="53"/>
      <c r="CW631" s="53"/>
      <c r="CX631" s="53"/>
      <c r="CY631" s="53"/>
      <c r="CZ631" s="53"/>
      <c r="DA631" s="53"/>
      <c r="DB631" s="11"/>
      <c r="DC631" s="4">
        <v>1</v>
      </c>
      <c r="DE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EA631" s="4"/>
      <c r="EC631" s="4"/>
      <c r="ED631" s="11"/>
      <c r="EE631" s="4"/>
      <c r="EF631" s="4"/>
      <c r="EG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10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19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P631" s="4"/>
      <c r="GQ631" s="19"/>
      <c r="GU631" s="19"/>
      <c r="HJ631" s="4"/>
      <c r="HL631" s="4"/>
      <c r="HR631" s="4"/>
      <c r="IO631" s="19"/>
      <c r="JF631" s="19"/>
    </row>
    <row r="632" spans="1:266" x14ac:dyDescent="0.2">
      <c r="A632" s="23">
        <v>42085</v>
      </c>
      <c r="B632" s="23"/>
      <c r="C632" s="4">
        <v>1</v>
      </c>
      <c r="D632" s="4">
        <v>1</v>
      </c>
      <c r="E632" s="4">
        <v>1</v>
      </c>
      <c r="F632" s="4">
        <v>1</v>
      </c>
      <c r="J632" s="4">
        <v>1</v>
      </c>
      <c r="V632" s="4">
        <v>1</v>
      </c>
      <c r="AA632" s="6"/>
      <c r="AB632" s="71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Q632" s="4">
        <v>1</v>
      </c>
      <c r="BT632" s="4"/>
      <c r="CD632" s="4">
        <v>1</v>
      </c>
      <c r="CJ632" s="7"/>
      <c r="CM632" s="4"/>
      <c r="CO632" s="53"/>
      <c r="CP632" s="53"/>
      <c r="CQ632" s="53"/>
      <c r="CR632" s="53"/>
      <c r="CS632" s="53"/>
      <c r="CT632" s="53"/>
      <c r="CU632" s="53">
        <v>1</v>
      </c>
      <c r="CV632" s="53"/>
      <c r="CW632" s="53"/>
      <c r="CX632" s="53"/>
      <c r="CY632" s="53"/>
      <c r="CZ632" s="53"/>
      <c r="DA632" s="53"/>
      <c r="DB632" s="11"/>
      <c r="DE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>
        <v>1</v>
      </c>
      <c r="DT632" s="4"/>
      <c r="DU632" s="4"/>
      <c r="DV632" s="4"/>
      <c r="DW632" s="4"/>
      <c r="DX632" s="4"/>
      <c r="DY632" s="4"/>
      <c r="EA632" s="4"/>
      <c r="EC632" s="4"/>
      <c r="ED632" s="11"/>
      <c r="EE632" s="4"/>
      <c r="EF632" s="4"/>
      <c r="EG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10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19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P632" s="4"/>
      <c r="GQ632" s="19"/>
      <c r="GU632" s="19"/>
      <c r="HJ632" s="4"/>
      <c r="HL632" s="4"/>
      <c r="HR632" s="4"/>
      <c r="IO632" s="19"/>
      <c r="JF632" s="19"/>
    </row>
    <row r="633" spans="1:266" x14ac:dyDescent="0.2">
      <c r="A633" s="23">
        <v>42092</v>
      </c>
      <c r="B633" s="23"/>
      <c r="C633" s="4">
        <v>1</v>
      </c>
      <c r="D633" s="4">
        <v>1</v>
      </c>
      <c r="E633" s="4">
        <v>1</v>
      </c>
      <c r="F633" s="4">
        <v>1</v>
      </c>
      <c r="J633" s="4">
        <v>1</v>
      </c>
      <c r="Z633" s="4">
        <v>1</v>
      </c>
      <c r="AA633" s="6"/>
      <c r="AB633" s="71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Q633" s="4">
        <v>1</v>
      </c>
      <c r="AV633" s="4">
        <v>1</v>
      </c>
      <c r="BT633" s="4"/>
      <c r="CJ633" s="7"/>
      <c r="CM633" s="4"/>
      <c r="CO633" s="53"/>
      <c r="CP633" s="53"/>
      <c r="CQ633" s="53"/>
      <c r="CR633" s="53"/>
      <c r="CS633" s="53"/>
      <c r="CT633" s="53"/>
      <c r="CU633" s="53">
        <v>1</v>
      </c>
      <c r="CV633" s="53"/>
      <c r="CW633" s="53"/>
      <c r="CX633" s="53"/>
      <c r="CY633" s="53"/>
      <c r="CZ633" s="53"/>
      <c r="DA633" s="53"/>
      <c r="DB633" s="11"/>
      <c r="DC633" s="4">
        <v>1</v>
      </c>
      <c r="DE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EA633" s="4"/>
      <c r="EC633" s="4"/>
      <c r="ED633" s="11"/>
      <c r="EE633" s="4"/>
      <c r="EF633" s="4"/>
      <c r="EG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10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19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P633" s="4"/>
      <c r="GQ633" s="19"/>
      <c r="GU633" s="19"/>
      <c r="HJ633" s="4"/>
      <c r="HL633" s="4"/>
      <c r="HR633" s="4"/>
      <c r="IO633" s="19"/>
      <c r="JF633" s="19"/>
    </row>
    <row r="634" spans="1:266" x14ac:dyDescent="0.2">
      <c r="A634" s="23">
        <v>42099</v>
      </c>
      <c r="B634" s="23"/>
      <c r="D634" s="4">
        <v>1</v>
      </c>
      <c r="E634" s="4">
        <v>1</v>
      </c>
      <c r="T634" s="4">
        <v>1</v>
      </c>
      <c r="AA634" s="6"/>
      <c r="AB634" s="71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BJ634" s="4">
        <v>1</v>
      </c>
      <c r="BT634" s="4"/>
      <c r="CC634" s="4">
        <v>1</v>
      </c>
      <c r="CJ634" s="7"/>
      <c r="CM634" s="4"/>
      <c r="CO634" s="53"/>
      <c r="CP634" s="53"/>
      <c r="CQ634" s="53"/>
      <c r="CR634" s="53"/>
      <c r="CS634" s="53"/>
      <c r="CT634" s="53"/>
      <c r="CU634" s="53">
        <v>1</v>
      </c>
      <c r="CV634" s="53"/>
      <c r="CW634" s="53"/>
      <c r="CX634" s="53"/>
      <c r="CY634" s="53"/>
      <c r="CZ634" s="53"/>
      <c r="DA634" s="53"/>
      <c r="DB634" s="11"/>
      <c r="DE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>
        <v>1</v>
      </c>
      <c r="DT634" s="4"/>
      <c r="DU634" s="4"/>
      <c r="DV634" s="4"/>
      <c r="DW634" s="4"/>
      <c r="DX634" s="4"/>
      <c r="DY634" s="4"/>
      <c r="EA634" s="4"/>
      <c r="EC634" s="4"/>
      <c r="ED634" s="11"/>
      <c r="EE634" s="4"/>
      <c r="EF634" s="4"/>
      <c r="EG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10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19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P634" s="4"/>
      <c r="GQ634" s="19"/>
      <c r="GU634" s="19"/>
      <c r="HJ634" s="4"/>
      <c r="HL634" s="4"/>
      <c r="HR634" s="4"/>
      <c r="IO634" s="19"/>
      <c r="JF634" s="19"/>
    </row>
    <row r="635" spans="1:266" x14ac:dyDescent="0.2">
      <c r="A635" s="23">
        <v>42106</v>
      </c>
      <c r="B635" s="23"/>
      <c r="C635" s="4">
        <v>1</v>
      </c>
      <c r="D635" s="4">
        <v>1</v>
      </c>
      <c r="E635" s="4">
        <v>1</v>
      </c>
      <c r="J635" s="4">
        <v>1</v>
      </c>
      <c r="AA635" s="6"/>
      <c r="AB635" s="71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BJ635" s="4">
        <v>1</v>
      </c>
      <c r="BL635" s="4">
        <v>1</v>
      </c>
      <c r="BT635" s="4"/>
      <c r="CJ635" s="7"/>
      <c r="CM635" s="4"/>
      <c r="CO635" s="53"/>
      <c r="CP635" s="53"/>
      <c r="CQ635" s="53"/>
      <c r="CR635" s="53"/>
      <c r="CS635" s="53"/>
      <c r="CT635" s="53"/>
      <c r="CU635" s="53">
        <v>1</v>
      </c>
      <c r="CV635" s="53"/>
      <c r="CW635" s="53"/>
      <c r="CX635" s="53"/>
      <c r="CY635" s="53"/>
      <c r="CZ635" s="53"/>
      <c r="DA635" s="53"/>
      <c r="DB635" s="11"/>
      <c r="DC635" s="4">
        <v>1</v>
      </c>
      <c r="DE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EA635" s="4"/>
      <c r="EC635" s="4"/>
      <c r="ED635" s="11"/>
      <c r="EE635" s="4"/>
      <c r="EF635" s="4"/>
      <c r="EG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10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19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P635" s="4"/>
      <c r="GQ635" s="19"/>
      <c r="GU635" s="19"/>
      <c r="HJ635" s="4"/>
      <c r="HL635" s="4"/>
      <c r="HR635" s="4"/>
      <c r="IO635" s="19"/>
      <c r="JF635" s="19"/>
    </row>
    <row r="636" spans="1:266" x14ac:dyDescent="0.2">
      <c r="A636" s="23">
        <v>42113</v>
      </c>
      <c r="B636" s="23"/>
      <c r="C636" s="4">
        <v>1</v>
      </c>
      <c r="E636" s="4">
        <v>1</v>
      </c>
      <c r="F636" s="4">
        <v>1</v>
      </c>
      <c r="J636" s="4">
        <v>1</v>
      </c>
      <c r="T636" s="4">
        <v>1</v>
      </c>
      <c r="V636" s="4">
        <v>1</v>
      </c>
      <c r="AA636" s="6"/>
      <c r="AB636" s="71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BJ636" s="4">
        <v>1</v>
      </c>
      <c r="BT636" s="4"/>
      <c r="CC636" s="4">
        <v>1</v>
      </c>
      <c r="CJ636" s="7"/>
      <c r="CM636" s="4"/>
      <c r="CO636" s="53"/>
      <c r="CP636" s="53"/>
      <c r="CQ636" s="53"/>
      <c r="CR636" s="53"/>
      <c r="CS636" s="53"/>
      <c r="CT636" s="53"/>
      <c r="CU636" s="53">
        <v>1</v>
      </c>
      <c r="CV636" s="53"/>
      <c r="CW636" s="53"/>
      <c r="CX636" s="53"/>
      <c r="CY636" s="53"/>
      <c r="CZ636" s="53"/>
      <c r="DA636" s="53"/>
      <c r="DB636" s="11"/>
      <c r="DE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>
        <v>1</v>
      </c>
      <c r="DT636" s="4"/>
      <c r="DU636" s="4"/>
      <c r="DV636" s="4"/>
      <c r="DW636" s="4"/>
      <c r="DX636" s="4"/>
      <c r="DY636" s="4"/>
      <c r="EA636" s="4"/>
      <c r="EC636" s="4"/>
      <c r="ED636" s="11"/>
      <c r="EE636" s="4"/>
      <c r="EF636" s="4"/>
      <c r="EG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10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19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P636" s="4"/>
      <c r="GQ636" s="19"/>
      <c r="GU636" s="19"/>
      <c r="HJ636" s="4"/>
      <c r="HL636" s="4"/>
      <c r="HR636" s="4"/>
      <c r="IO636" s="19"/>
      <c r="JF636" s="19"/>
    </row>
    <row r="637" spans="1:266" x14ac:dyDescent="0.2">
      <c r="A637" s="23">
        <v>42120</v>
      </c>
      <c r="B637" s="23"/>
      <c r="C637" s="4">
        <v>1</v>
      </c>
      <c r="E637" s="4">
        <v>1</v>
      </c>
      <c r="F637" s="4">
        <v>1</v>
      </c>
      <c r="J637" s="4">
        <v>1</v>
      </c>
      <c r="AA637" s="6"/>
      <c r="AB637" s="71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V637" s="4">
        <v>1</v>
      </c>
      <c r="BJ637" s="4">
        <v>1</v>
      </c>
      <c r="BT637" s="4"/>
      <c r="CJ637" s="7"/>
      <c r="CM637" s="4"/>
      <c r="CO637" s="53"/>
      <c r="CP637" s="53"/>
      <c r="CQ637" s="53"/>
      <c r="CR637" s="53"/>
      <c r="CS637" s="53"/>
      <c r="CT637" s="53"/>
      <c r="CU637" s="53">
        <v>1</v>
      </c>
      <c r="CV637" s="53"/>
      <c r="CW637" s="53"/>
      <c r="CX637" s="53"/>
      <c r="CY637" s="53"/>
      <c r="CZ637" s="53"/>
      <c r="DA637" s="53"/>
      <c r="DB637" s="11"/>
      <c r="DC637" s="4">
        <v>1</v>
      </c>
      <c r="DE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EA637" s="4"/>
      <c r="EC637" s="4"/>
      <c r="ED637" s="11"/>
      <c r="EE637" s="4"/>
      <c r="EF637" s="4"/>
      <c r="EG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10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19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P637" s="4"/>
      <c r="GQ637" s="19"/>
      <c r="GU637" s="19"/>
      <c r="HJ637" s="4"/>
      <c r="HL637" s="4"/>
      <c r="HR637" s="4"/>
      <c r="IO637" s="19"/>
      <c r="JF637" s="19"/>
    </row>
    <row r="638" spans="1:266" x14ac:dyDescent="0.2">
      <c r="A638" s="23">
        <v>42127</v>
      </c>
      <c r="B638" s="23"/>
      <c r="C638" s="4">
        <v>1</v>
      </c>
      <c r="J638" s="4">
        <v>1</v>
      </c>
      <c r="M638" s="4">
        <v>1</v>
      </c>
      <c r="AA638" s="6"/>
      <c r="AB638" s="71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Q638" s="4">
        <v>1</v>
      </c>
      <c r="AV638" s="4">
        <v>1</v>
      </c>
      <c r="BJ638" s="4">
        <v>1</v>
      </c>
      <c r="BT638" s="4"/>
      <c r="CC638" s="4">
        <v>1</v>
      </c>
      <c r="CJ638" s="7"/>
      <c r="CM638" s="4"/>
      <c r="CO638" s="53"/>
      <c r="CP638" s="53"/>
      <c r="CQ638" s="53"/>
      <c r="CR638" s="53"/>
      <c r="CS638" s="53"/>
      <c r="CT638" s="53"/>
      <c r="CU638" s="53">
        <v>1</v>
      </c>
      <c r="CV638" s="53"/>
      <c r="CW638" s="53"/>
      <c r="CX638" s="53"/>
      <c r="CY638" s="53"/>
      <c r="CZ638" s="53"/>
      <c r="DA638" s="53"/>
      <c r="DB638" s="11"/>
      <c r="DC638" s="4">
        <v>1</v>
      </c>
      <c r="DE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>
        <v>1</v>
      </c>
      <c r="DT638" s="4"/>
      <c r="DU638" s="4"/>
      <c r="DV638" s="4"/>
      <c r="DW638" s="4"/>
      <c r="DX638" s="4"/>
      <c r="DY638" s="4"/>
      <c r="EA638" s="4"/>
      <c r="EC638" s="4"/>
      <c r="ED638" s="11"/>
      <c r="EE638" s="4"/>
      <c r="EF638" s="4"/>
      <c r="EG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10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19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P638" s="4"/>
      <c r="GQ638" s="19"/>
      <c r="GU638" s="19"/>
      <c r="HJ638" s="4"/>
      <c r="HL638" s="4"/>
      <c r="HR638" s="4"/>
      <c r="IO638" s="19"/>
      <c r="JF638" s="19"/>
    </row>
    <row r="639" spans="1:266" x14ac:dyDescent="0.2">
      <c r="A639" s="23">
        <v>42134</v>
      </c>
      <c r="B639" s="23"/>
      <c r="C639" s="4">
        <v>1</v>
      </c>
      <c r="E639" s="4">
        <v>1</v>
      </c>
      <c r="J639" s="4">
        <v>1</v>
      </c>
      <c r="R639" s="4">
        <v>1</v>
      </c>
      <c r="Z639" s="4">
        <v>1</v>
      </c>
      <c r="AA639" s="6"/>
      <c r="AB639" s="71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BJ639" s="4">
        <v>1</v>
      </c>
      <c r="BL639" s="4">
        <v>1</v>
      </c>
      <c r="BT639" s="4"/>
      <c r="CJ639" s="7"/>
      <c r="CM639" s="4"/>
      <c r="CO639" s="53"/>
      <c r="CP639" s="53"/>
      <c r="CQ639" s="53"/>
      <c r="CR639" s="53"/>
      <c r="CS639" s="53"/>
      <c r="CT639" s="53"/>
      <c r="CU639" s="53">
        <v>1</v>
      </c>
      <c r="CV639" s="53"/>
      <c r="CW639" s="53"/>
      <c r="CX639" s="53"/>
      <c r="CY639" s="53"/>
      <c r="CZ639" s="53"/>
      <c r="DA639" s="53"/>
      <c r="DB639" s="11"/>
      <c r="DC639" s="4">
        <v>1</v>
      </c>
      <c r="DE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EA639" s="4"/>
      <c r="EC639" s="4"/>
      <c r="ED639" s="11"/>
      <c r="EE639" s="4"/>
      <c r="EF639" s="4"/>
      <c r="EG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10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19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P639" s="4"/>
      <c r="GQ639" s="19"/>
      <c r="GU639" s="19"/>
      <c r="HJ639" s="4"/>
      <c r="HL639" s="4"/>
      <c r="HR639" s="4"/>
      <c r="IO639" s="19"/>
      <c r="JF639" s="19"/>
    </row>
    <row r="640" spans="1:266" x14ac:dyDescent="0.2">
      <c r="A640" s="23">
        <v>42141</v>
      </c>
      <c r="B640" s="23"/>
      <c r="C640" s="4">
        <v>1</v>
      </c>
      <c r="D640" s="4">
        <v>1</v>
      </c>
      <c r="E640" s="4">
        <v>1</v>
      </c>
      <c r="F640" s="4">
        <v>1</v>
      </c>
      <c r="J640" s="4">
        <v>1</v>
      </c>
      <c r="V640" s="4">
        <v>1</v>
      </c>
      <c r="Z640" s="4">
        <v>1</v>
      </c>
      <c r="AA640" s="6"/>
      <c r="AB640" s="71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BJ640" s="4">
        <v>1</v>
      </c>
      <c r="BT640" s="4"/>
      <c r="CC640" s="4">
        <v>1</v>
      </c>
      <c r="CJ640" s="7"/>
      <c r="CM640" s="4"/>
      <c r="CO640" s="53"/>
      <c r="CP640" s="53"/>
      <c r="CQ640" s="53"/>
      <c r="CR640" s="53"/>
      <c r="CS640" s="53"/>
      <c r="CT640" s="53"/>
      <c r="CU640" s="53">
        <v>1</v>
      </c>
      <c r="CV640" s="53"/>
      <c r="CW640" s="53"/>
      <c r="CX640" s="53"/>
      <c r="CY640" s="53"/>
      <c r="CZ640" s="53"/>
      <c r="DA640" s="53"/>
      <c r="DB640" s="11"/>
      <c r="DE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>
        <v>1</v>
      </c>
      <c r="DT640" s="4"/>
      <c r="DU640" s="4"/>
      <c r="DV640" s="4"/>
      <c r="DW640" s="4"/>
      <c r="DX640" s="4"/>
      <c r="DY640" s="4"/>
      <c r="EA640" s="4"/>
      <c r="EC640" s="4"/>
      <c r="ED640" s="11"/>
      <c r="EE640" s="4"/>
      <c r="EF640" s="4"/>
      <c r="EG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10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19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P640" s="4"/>
      <c r="GQ640" s="19"/>
      <c r="GU640" s="19"/>
      <c r="HJ640" s="4"/>
      <c r="HL640" s="4"/>
      <c r="HR640" s="4"/>
      <c r="IO640" s="19"/>
      <c r="JF640" s="19"/>
    </row>
    <row r="641" spans="1:266" x14ac:dyDescent="0.2">
      <c r="A641" s="23">
        <v>42148</v>
      </c>
      <c r="B641" s="23"/>
      <c r="I641" s="4">
        <v>1</v>
      </c>
      <c r="J641" s="4">
        <v>1</v>
      </c>
      <c r="AA641" s="6"/>
      <c r="AB641" s="71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BJ641" s="4">
        <v>1</v>
      </c>
      <c r="BT641" s="4"/>
      <c r="CC641" s="4">
        <v>1</v>
      </c>
      <c r="CJ641" s="7"/>
      <c r="CM641" s="4"/>
      <c r="CO641" s="53"/>
      <c r="CP641" s="53"/>
      <c r="CQ641" s="53"/>
      <c r="CR641" s="53"/>
      <c r="CS641" s="53"/>
      <c r="CT641" s="53"/>
      <c r="CU641" s="53">
        <v>1</v>
      </c>
      <c r="CV641" s="53"/>
      <c r="CW641" s="53"/>
      <c r="CX641" s="53"/>
      <c r="CY641" s="53"/>
      <c r="CZ641" s="53"/>
      <c r="DA641" s="53"/>
      <c r="DB641" s="11"/>
      <c r="DC641" s="4">
        <v>1</v>
      </c>
      <c r="DE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EA641" s="4"/>
      <c r="EC641" s="4"/>
      <c r="ED641" s="11"/>
      <c r="EE641" s="4"/>
      <c r="EF641" s="4"/>
      <c r="EG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10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19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P641" s="4"/>
      <c r="GQ641" s="19"/>
      <c r="GU641" s="19"/>
      <c r="HJ641" s="4"/>
      <c r="HL641" s="4"/>
      <c r="HR641" s="4"/>
      <c r="IO641" s="19"/>
      <c r="JF641" s="19"/>
    </row>
    <row r="642" spans="1:266" x14ac:dyDescent="0.2">
      <c r="A642" s="23">
        <v>42155</v>
      </c>
      <c r="B642" s="23"/>
      <c r="C642" s="4">
        <v>1</v>
      </c>
      <c r="D642" s="4">
        <v>1</v>
      </c>
      <c r="E642" s="4">
        <v>1</v>
      </c>
      <c r="J642" s="4">
        <v>1</v>
      </c>
      <c r="V642" s="4">
        <v>1</v>
      </c>
      <c r="Z642" s="4">
        <v>1</v>
      </c>
      <c r="AA642" s="6"/>
      <c r="AB642" s="71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V642" s="4">
        <v>1</v>
      </c>
      <c r="BJ642" s="4">
        <v>1</v>
      </c>
      <c r="BL642" s="4">
        <v>1</v>
      </c>
      <c r="BT642" s="4"/>
      <c r="CJ642" s="7"/>
      <c r="CM642" s="4"/>
      <c r="CO642" s="53"/>
      <c r="CP642" s="53"/>
      <c r="CQ642" s="53"/>
      <c r="CR642" s="53"/>
      <c r="CS642" s="53"/>
      <c r="CT642" s="53"/>
      <c r="CU642" s="53">
        <v>1</v>
      </c>
      <c r="CV642" s="53"/>
      <c r="CW642" s="53"/>
      <c r="CX642" s="53"/>
      <c r="CY642" s="53"/>
      <c r="CZ642" s="53"/>
      <c r="DA642" s="53"/>
      <c r="DB642" s="11"/>
      <c r="DC642" s="4">
        <v>1</v>
      </c>
      <c r="DE642" s="4"/>
      <c r="DG642" s="4"/>
      <c r="DH642" s="4"/>
      <c r="DI642" s="4"/>
      <c r="DJ642" s="4"/>
      <c r="DK642" s="4">
        <v>1</v>
      </c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EA642" s="4"/>
      <c r="EC642" s="4"/>
      <c r="ED642" s="11"/>
      <c r="EE642" s="4"/>
      <c r="EF642" s="4"/>
      <c r="EG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10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19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P642" s="4"/>
      <c r="GQ642" s="19"/>
      <c r="GU642" s="19"/>
      <c r="HJ642" s="4"/>
      <c r="HL642" s="4"/>
      <c r="HR642" s="4"/>
      <c r="IO642" s="19"/>
      <c r="JF642" s="19"/>
    </row>
    <row r="643" spans="1:266" x14ac:dyDescent="0.2">
      <c r="A643" s="23">
        <v>42162</v>
      </c>
      <c r="B643" s="23"/>
      <c r="C643" s="4">
        <v>1</v>
      </c>
      <c r="D643" s="4">
        <v>1</v>
      </c>
      <c r="E643" s="4">
        <v>1</v>
      </c>
      <c r="F643" s="4">
        <v>1</v>
      </c>
      <c r="T643" s="4">
        <v>1</v>
      </c>
      <c r="V643" s="4">
        <v>1</v>
      </c>
      <c r="Z643" s="4">
        <v>1</v>
      </c>
      <c r="AA643" s="6"/>
      <c r="AB643" s="71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BJ643" s="4">
        <v>1</v>
      </c>
      <c r="BL643" s="4">
        <v>1</v>
      </c>
      <c r="BT643" s="4"/>
      <c r="CJ643" s="7"/>
      <c r="CM643" s="4"/>
      <c r="CO643" s="53"/>
      <c r="CP643" s="53"/>
      <c r="CQ643" s="53"/>
      <c r="CR643" s="53"/>
      <c r="CS643" s="53"/>
      <c r="CT643" s="53"/>
      <c r="CU643" s="53">
        <v>1</v>
      </c>
      <c r="CV643" s="53"/>
      <c r="CW643" s="53"/>
      <c r="CX643" s="53"/>
      <c r="CY643" s="53"/>
      <c r="CZ643" s="53"/>
      <c r="DA643" s="53"/>
      <c r="DB643" s="11"/>
      <c r="DC643" s="4">
        <v>1</v>
      </c>
      <c r="DE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EA643" s="4"/>
      <c r="EC643" s="4"/>
      <c r="ED643" s="11"/>
      <c r="EE643" s="4"/>
      <c r="EF643" s="4"/>
      <c r="EG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10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19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P643" s="4"/>
      <c r="GQ643" s="19"/>
      <c r="GU643" s="19"/>
      <c r="HJ643" s="4"/>
      <c r="HL643" s="4"/>
      <c r="HR643" s="4"/>
      <c r="IO643" s="19"/>
      <c r="JF643" s="19"/>
    </row>
    <row r="644" spans="1:266" x14ac:dyDescent="0.2">
      <c r="A644" s="23">
        <v>42169</v>
      </c>
      <c r="B644" s="23"/>
      <c r="C644" s="4">
        <v>1</v>
      </c>
      <c r="D644" s="4">
        <v>1</v>
      </c>
      <c r="E644" s="4">
        <v>1</v>
      </c>
      <c r="J644" s="4">
        <v>1</v>
      </c>
      <c r="T644" s="4">
        <v>1</v>
      </c>
      <c r="Z644" s="4">
        <v>1</v>
      </c>
      <c r="AA644" s="6"/>
      <c r="AB644" s="71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BL644" s="4">
        <v>1</v>
      </c>
      <c r="BT644" s="4"/>
      <c r="CC644" s="4">
        <v>1</v>
      </c>
      <c r="CJ644" s="7"/>
      <c r="CM644" s="4"/>
      <c r="CO644" s="53"/>
      <c r="CP644" s="53"/>
      <c r="CQ644" s="53"/>
      <c r="CR644" s="53"/>
      <c r="CS644" s="53"/>
      <c r="CT644" s="53"/>
      <c r="CU644" s="53">
        <v>1</v>
      </c>
      <c r="CV644" s="53"/>
      <c r="CW644" s="53"/>
      <c r="CX644" s="53"/>
      <c r="CY644" s="53"/>
      <c r="CZ644" s="53"/>
      <c r="DA644" s="53"/>
      <c r="DB644" s="11"/>
      <c r="DC644" s="4">
        <v>1</v>
      </c>
      <c r="DE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EA644" s="4"/>
      <c r="EC644" s="4"/>
      <c r="ED644" s="11"/>
      <c r="EE644" s="4"/>
      <c r="EF644" s="4"/>
      <c r="EG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10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19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P644" s="4"/>
      <c r="GQ644" s="19"/>
      <c r="GU644" s="19"/>
      <c r="HJ644" s="4"/>
      <c r="HL644" s="4"/>
      <c r="HR644" s="4"/>
      <c r="IO644" s="19"/>
      <c r="JF644" s="19"/>
    </row>
    <row r="645" spans="1:266" x14ac:dyDescent="0.2">
      <c r="A645" s="23">
        <v>42176</v>
      </c>
      <c r="B645" s="23"/>
      <c r="D645" s="4">
        <v>1</v>
      </c>
      <c r="E645" s="4">
        <v>1</v>
      </c>
      <c r="J645" s="4">
        <v>1</v>
      </c>
      <c r="Z645" s="4">
        <v>1</v>
      </c>
      <c r="AA645" s="6"/>
      <c r="AB645" s="71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BL645" s="4">
        <v>1</v>
      </c>
      <c r="BT645" s="4"/>
      <c r="CC645" s="4">
        <v>1</v>
      </c>
      <c r="CJ645" s="7"/>
      <c r="CM645" s="4"/>
      <c r="CO645" s="53"/>
      <c r="CP645" s="53"/>
      <c r="CQ645" s="53"/>
      <c r="CR645" s="53"/>
      <c r="CS645" s="53"/>
      <c r="CT645" s="53"/>
      <c r="CU645" s="53">
        <v>1</v>
      </c>
      <c r="CV645" s="53"/>
      <c r="CW645" s="53"/>
      <c r="CX645" s="53"/>
      <c r="CY645" s="53"/>
      <c r="CZ645" s="53"/>
      <c r="DA645" s="53"/>
      <c r="DB645" s="11"/>
      <c r="DC645" s="4">
        <v>1</v>
      </c>
      <c r="DE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EA645" s="4"/>
      <c r="EC645" s="4"/>
      <c r="ED645" s="11"/>
      <c r="EE645" s="4"/>
      <c r="EF645" s="4"/>
      <c r="EG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10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19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P645" s="4"/>
      <c r="GQ645" s="19"/>
      <c r="GU645" s="19"/>
      <c r="HJ645" s="4"/>
      <c r="HL645" s="4"/>
      <c r="HR645" s="4"/>
      <c r="IO645" s="19"/>
      <c r="JF645" s="19"/>
    </row>
    <row r="646" spans="1:266" x14ac:dyDescent="0.2">
      <c r="A646" s="23">
        <v>42183</v>
      </c>
      <c r="B646" s="23"/>
      <c r="C646" s="4">
        <v>1</v>
      </c>
      <c r="D646" s="4">
        <v>1</v>
      </c>
      <c r="E646" s="4">
        <v>1</v>
      </c>
      <c r="J646" s="4">
        <v>1</v>
      </c>
      <c r="U646" s="4">
        <v>1</v>
      </c>
      <c r="V646" s="4">
        <v>1</v>
      </c>
      <c r="Z646" s="4">
        <v>1</v>
      </c>
      <c r="AA646" s="6"/>
      <c r="AB646" s="71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V646" s="4">
        <v>1</v>
      </c>
      <c r="BT646" s="4"/>
      <c r="CC646" s="4">
        <v>1</v>
      </c>
      <c r="CJ646" s="7"/>
      <c r="CM646" s="4"/>
      <c r="CO646" s="53">
        <v>1</v>
      </c>
      <c r="CP646" s="53"/>
      <c r="CQ646" s="53"/>
      <c r="CR646" s="53"/>
      <c r="CS646" s="53"/>
      <c r="CT646" s="53"/>
      <c r="CU646" s="53">
        <v>1</v>
      </c>
      <c r="CV646" s="53"/>
      <c r="CW646" s="53"/>
      <c r="CX646" s="53"/>
      <c r="CY646" s="53"/>
      <c r="CZ646" s="53"/>
      <c r="DA646" s="53"/>
      <c r="DB646" s="11"/>
      <c r="DC646" s="4">
        <v>1</v>
      </c>
      <c r="DE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EA646" s="4"/>
      <c r="EC646" s="4"/>
      <c r="ED646" s="11"/>
      <c r="EE646" s="4"/>
      <c r="EF646" s="4"/>
      <c r="EG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10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19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P646" s="4"/>
      <c r="GQ646" s="19"/>
      <c r="GU646" s="19"/>
      <c r="HJ646" s="4"/>
      <c r="HL646" s="4"/>
      <c r="HR646" s="4"/>
      <c r="IO646" s="19"/>
      <c r="JF646" s="19"/>
    </row>
    <row r="647" spans="1:266" x14ac:dyDescent="0.2">
      <c r="A647" s="23">
        <v>42190</v>
      </c>
      <c r="B647" s="23"/>
      <c r="C647" s="4">
        <v>1</v>
      </c>
      <c r="D647" s="4">
        <v>1</v>
      </c>
      <c r="E647" s="4">
        <v>1</v>
      </c>
      <c r="J647" s="4">
        <v>1</v>
      </c>
      <c r="T647" s="4">
        <v>1</v>
      </c>
      <c r="Z647" s="4">
        <v>1</v>
      </c>
      <c r="AA647" s="6"/>
      <c r="AB647" s="71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BL647" s="4">
        <v>1</v>
      </c>
      <c r="BT647" s="4"/>
      <c r="CC647" s="4">
        <v>1</v>
      </c>
      <c r="CJ647" s="7"/>
      <c r="CM647" s="4"/>
      <c r="CO647" s="53"/>
      <c r="CP647" s="53"/>
      <c r="CQ647" s="53"/>
      <c r="CR647" s="53"/>
      <c r="CS647" s="53"/>
      <c r="CT647" s="53"/>
      <c r="CU647" s="53">
        <v>1</v>
      </c>
      <c r="CV647" s="53"/>
      <c r="CW647" s="53"/>
      <c r="CX647" s="53"/>
      <c r="CY647" s="53"/>
      <c r="CZ647" s="53"/>
      <c r="DA647" s="53"/>
      <c r="DB647" s="11"/>
      <c r="DE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>
        <v>1</v>
      </c>
      <c r="DT647" s="4"/>
      <c r="DU647" s="4"/>
      <c r="DV647" s="4"/>
      <c r="DW647" s="4"/>
      <c r="DX647" s="4"/>
      <c r="DY647" s="4"/>
      <c r="EA647" s="4"/>
      <c r="EC647" s="4"/>
      <c r="ED647" s="11"/>
      <c r="EE647" s="4"/>
      <c r="EF647" s="4"/>
      <c r="EG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10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19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P647" s="4"/>
      <c r="GQ647" s="19"/>
      <c r="GU647" s="19"/>
      <c r="HJ647" s="4"/>
      <c r="HL647" s="4"/>
      <c r="HR647" s="4"/>
      <c r="IO647" s="19"/>
      <c r="JF647" s="19"/>
    </row>
    <row r="648" spans="1:266" x14ac:dyDescent="0.2">
      <c r="A648" s="23">
        <v>42197</v>
      </c>
      <c r="B648" s="23"/>
      <c r="C648" s="4">
        <v>1</v>
      </c>
      <c r="D648" s="4">
        <v>1</v>
      </c>
      <c r="E648" s="4">
        <v>1</v>
      </c>
      <c r="J648" s="4">
        <v>1</v>
      </c>
      <c r="T648" s="4">
        <v>1</v>
      </c>
      <c r="U648" s="4">
        <v>1</v>
      </c>
      <c r="Z648" s="4">
        <v>1</v>
      </c>
      <c r="AA648" s="6"/>
      <c r="AB648" s="71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BJ648" s="4">
        <v>1</v>
      </c>
      <c r="BT648" s="4"/>
      <c r="BW648" s="4">
        <v>1</v>
      </c>
      <c r="CJ648" s="7"/>
      <c r="CM648" s="4"/>
      <c r="CO648" s="53"/>
      <c r="CP648" s="53"/>
      <c r="CQ648" s="53"/>
      <c r="CR648" s="53"/>
      <c r="CS648" s="53"/>
      <c r="CT648" s="53"/>
      <c r="CU648" s="53">
        <v>1</v>
      </c>
      <c r="CV648" s="53"/>
      <c r="CW648" s="53"/>
      <c r="CX648" s="53"/>
      <c r="CY648" s="53"/>
      <c r="CZ648" s="53"/>
      <c r="DA648" s="53"/>
      <c r="DB648" s="11"/>
      <c r="DC648" s="4">
        <v>1</v>
      </c>
      <c r="DE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EA648" s="4"/>
      <c r="EC648" s="4"/>
      <c r="ED648" s="11"/>
      <c r="EE648" s="4"/>
      <c r="EF648" s="4"/>
      <c r="EG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10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19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P648" s="4"/>
      <c r="GQ648" s="19"/>
      <c r="GU648" s="19"/>
      <c r="HJ648" s="4"/>
      <c r="HL648" s="4"/>
      <c r="HR648" s="4"/>
      <c r="IO648" s="19"/>
      <c r="JF648" s="19"/>
    </row>
    <row r="649" spans="1:266" x14ac:dyDescent="0.2">
      <c r="A649" s="23">
        <v>42204</v>
      </c>
      <c r="B649" s="23"/>
      <c r="C649" s="4">
        <v>1</v>
      </c>
      <c r="D649" s="4">
        <v>1</v>
      </c>
      <c r="E649" s="4">
        <v>1</v>
      </c>
      <c r="J649" s="4">
        <v>1</v>
      </c>
      <c r="U649" s="4">
        <v>1</v>
      </c>
      <c r="Z649" s="4">
        <v>1</v>
      </c>
      <c r="AA649" s="6"/>
      <c r="AB649" s="71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BT649" s="4"/>
      <c r="BW649" s="4">
        <v>1</v>
      </c>
      <c r="CC649" s="4">
        <v>1</v>
      </c>
      <c r="CJ649" s="7"/>
      <c r="CM649" s="4"/>
      <c r="CO649" s="53"/>
      <c r="CP649" s="53"/>
      <c r="CQ649" s="53"/>
      <c r="CR649" s="53"/>
      <c r="CS649" s="53"/>
      <c r="CT649" s="53"/>
      <c r="CU649" s="53">
        <v>1</v>
      </c>
      <c r="CV649" s="53"/>
      <c r="CW649" s="53"/>
      <c r="CX649" s="53"/>
      <c r="CY649" s="53"/>
      <c r="CZ649" s="53"/>
      <c r="DA649" s="53"/>
      <c r="DB649" s="11"/>
      <c r="DC649" s="4">
        <v>1</v>
      </c>
      <c r="DE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EA649" s="4"/>
      <c r="EC649" s="4"/>
      <c r="ED649" s="11"/>
      <c r="EE649" s="4"/>
      <c r="EF649" s="4"/>
      <c r="EG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10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19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P649" s="4"/>
      <c r="GQ649" s="19"/>
      <c r="GU649" s="19"/>
      <c r="HJ649" s="4"/>
      <c r="HL649" s="4"/>
      <c r="HR649" s="4"/>
      <c r="IO649" s="19"/>
      <c r="JF649" s="19"/>
    </row>
    <row r="650" spans="1:266" x14ac:dyDescent="0.2">
      <c r="A650" s="23">
        <v>42211</v>
      </c>
      <c r="B650" s="23"/>
      <c r="C650" s="4">
        <v>1</v>
      </c>
      <c r="E650" s="4">
        <v>1</v>
      </c>
      <c r="T650" s="4">
        <v>1</v>
      </c>
      <c r="U650" s="4">
        <v>1</v>
      </c>
      <c r="Z650" s="4">
        <v>1</v>
      </c>
      <c r="AA650" s="6"/>
      <c r="AB650" s="71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BJ650" s="4">
        <v>1</v>
      </c>
      <c r="BT650" s="4"/>
      <c r="CC650" s="4">
        <v>1</v>
      </c>
      <c r="CJ650" s="7"/>
      <c r="CM650" s="4"/>
      <c r="CO650" s="53"/>
      <c r="CP650" s="53"/>
      <c r="CQ650" s="53"/>
      <c r="CR650" s="53"/>
      <c r="CS650" s="53"/>
      <c r="CT650" s="53"/>
      <c r="CU650" s="53">
        <v>1</v>
      </c>
      <c r="CV650" s="53"/>
      <c r="CW650" s="53"/>
      <c r="CX650" s="53"/>
      <c r="CY650" s="53"/>
      <c r="CZ650" s="53"/>
      <c r="DA650" s="53"/>
      <c r="DB650" s="11"/>
      <c r="DC650" s="4">
        <v>1</v>
      </c>
      <c r="DE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EA650" s="4"/>
      <c r="EC650" s="4"/>
      <c r="ED650" s="11"/>
      <c r="EE650" s="4"/>
      <c r="EF650" s="4"/>
      <c r="EG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10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19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P650" s="4"/>
      <c r="GQ650" s="19"/>
      <c r="GU650" s="19"/>
      <c r="HJ650" s="4"/>
      <c r="HL650" s="4"/>
      <c r="HR650" s="4"/>
      <c r="IO650" s="19"/>
      <c r="JF650" s="19"/>
    </row>
    <row r="651" spans="1:266" x14ac:dyDescent="0.2">
      <c r="A651" s="23">
        <v>42218</v>
      </c>
      <c r="B651" s="23"/>
      <c r="C651" s="4">
        <v>1</v>
      </c>
      <c r="D651" s="4">
        <v>1</v>
      </c>
      <c r="E651" s="4">
        <v>1</v>
      </c>
      <c r="J651" s="4">
        <v>1</v>
      </c>
      <c r="R651" s="4">
        <v>1</v>
      </c>
      <c r="Z651" s="4">
        <v>1</v>
      </c>
      <c r="AA651" s="6"/>
      <c r="AB651" s="71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BT651" s="4"/>
      <c r="BW651" s="4">
        <v>1</v>
      </c>
      <c r="CC651" s="4">
        <v>1</v>
      </c>
      <c r="CJ651" s="7"/>
      <c r="CM651" s="4"/>
      <c r="CO651" s="53"/>
      <c r="CP651" s="53"/>
      <c r="CQ651" s="53"/>
      <c r="CR651" s="53"/>
      <c r="CS651" s="53"/>
      <c r="CT651" s="53"/>
      <c r="CU651" s="53">
        <v>1</v>
      </c>
      <c r="CV651" s="53"/>
      <c r="CW651" s="53"/>
      <c r="CX651" s="53"/>
      <c r="CY651" s="53"/>
      <c r="CZ651" s="53"/>
      <c r="DA651" s="53"/>
      <c r="DB651" s="11"/>
      <c r="DE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>
        <v>1</v>
      </c>
      <c r="DT651" s="4"/>
      <c r="DU651" s="4"/>
      <c r="DV651" s="4"/>
      <c r="DW651" s="4"/>
      <c r="DX651" s="4"/>
      <c r="DY651" s="4"/>
      <c r="EA651" s="4"/>
      <c r="EC651" s="4"/>
      <c r="ED651" s="11"/>
      <c r="EE651" s="4"/>
      <c r="EF651" s="4"/>
      <c r="EG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10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19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P651" s="4"/>
      <c r="GQ651" s="19"/>
      <c r="GU651" s="19"/>
      <c r="HJ651" s="4"/>
      <c r="HL651" s="4"/>
      <c r="HR651" s="4"/>
      <c r="IO651" s="19"/>
      <c r="JF651" s="19"/>
    </row>
    <row r="652" spans="1:266" x14ac:dyDescent="0.2">
      <c r="A652" s="23">
        <v>42225</v>
      </c>
      <c r="B652" s="23"/>
      <c r="C652" s="4">
        <v>1</v>
      </c>
      <c r="D652" s="4">
        <v>1</v>
      </c>
      <c r="E652" s="4">
        <v>1</v>
      </c>
      <c r="J652" s="4">
        <v>1</v>
      </c>
      <c r="M652" s="4">
        <v>1</v>
      </c>
      <c r="R652" s="4">
        <v>1</v>
      </c>
      <c r="V652" s="4">
        <v>1</v>
      </c>
      <c r="Z652" s="4">
        <v>1</v>
      </c>
      <c r="AA652" s="6"/>
      <c r="AB652" s="71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BL652" s="4">
        <v>1</v>
      </c>
      <c r="BT652" s="4">
        <v>1</v>
      </c>
      <c r="BY652" s="4">
        <v>1</v>
      </c>
      <c r="CJ652" s="7"/>
      <c r="CM652" s="4"/>
      <c r="CO652" s="53"/>
      <c r="CP652" s="53"/>
      <c r="CQ652" s="53"/>
      <c r="CR652" s="53"/>
      <c r="CS652" s="53"/>
      <c r="CT652" s="53"/>
      <c r="CU652" s="53">
        <v>1</v>
      </c>
      <c r="CV652" s="53"/>
      <c r="CW652" s="53"/>
      <c r="CX652" s="53"/>
      <c r="CY652" s="53"/>
      <c r="CZ652" s="53"/>
      <c r="DA652" s="53"/>
      <c r="DB652" s="11"/>
      <c r="DE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>
        <v>1</v>
      </c>
      <c r="DS652" s="4">
        <v>1</v>
      </c>
      <c r="DT652" s="4"/>
      <c r="DU652" s="4"/>
      <c r="DV652" s="4"/>
      <c r="DW652" s="4"/>
      <c r="DX652" s="4"/>
      <c r="DY652" s="4"/>
      <c r="EA652" s="4"/>
      <c r="EC652" s="4"/>
      <c r="ED652" s="11"/>
      <c r="EE652" s="4"/>
      <c r="EF652" s="4"/>
      <c r="EG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10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19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P652" s="4"/>
      <c r="GQ652" s="19"/>
      <c r="GU652" s="19"/>
      <c r="HJ652" s="4"/>
      <c r="HL652" s="4"/>
      <c r="HR652" s="4"/>
      <c r="IO652" s="19"/>
      <c r="JF652" s="19"/>
    </row>
    <row r="653" spans="1:266" x14ac:dyDescent="0.2">
      <c r="A653" s="23">
        <v>42232</v>
      </c>
      <c r="B653" s="23"/>
      <c r="C653" s="4">
        <v>1</v>
      </c>
      <c r="D653" s="4">
        <v>1</v>
      </c>
      <c r="E653" s="4">
        <v>1</v>
      </c>
      <c r="J653" s="4">
        <v>1</v>
      </c>
      <c r="T653" s="4">
        <v>1</v>
      </c>
      <c r="Z653" s="4">
        <v>1</v>
      </c>
      <c r="AA653" s="6"/>
      <c r="AB653" s="71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BT653" s="4"/>
      <c r="BW653" s="4">
        <v>1</v>
      </c>
      <c r="CC653" s="4">
        <v>1</v>
      </c>
      <c r="CJ653" s="7"/>
      <c r="CM653" s="4"/>
      <c r="CO653" s="53"/>
      <c r="CP653" s="53"/>
      <c r="CQ653" s="53"/>
      <c r="CR653" s="53"/>
      <c r="CS653" s="53"/>
      <c r="CT653" s="53"/>
      <c r="CU653" s="53">
        <v>1</v>
      </c>
      <c r="CV653" s="53"/>
      <c r="CW653" s="53"/>
      <c r="CX653" s="53"/>
      <c r="CY653" s="53"/>
      <c r="CZ653" s="53"/>
      <c r="DA653" s="53"/>
      <c r="DB653" s="11"/>
      <c r="DE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EA653" s="4"/>
      <c r="EC653" s="4"/>
      <c r="ED653" s="11"/>
      <c r="EE653" s="4"/>
      <c r="EF653" s="4"/>
      <c r="EG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10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19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P653" s="4"/>
      <c r="GQ653" s="19"/>
      <c r="GU653" s="19"/>
      <c r="HJ653" s="4"/>
      <c r="HL653" s="4"/>
      <c r="HR653" s="4"/>
      <c r="IO653" s="19"/>
      <c r="JF653" s="19"/>
    </row>
    <row r="654" spans="1:266" x14ac:dyDescent="0.2">
      <c r="A654" s="23">
        <v>42239</v>
      </c>
      <c r="B654" s="23"/>
      <c r="C654" s="4">
        <v>1</v>
      </c>
      <c r="D654" s="4">
        <v>1</v>
      </c>
      <c r="E654" s="4">
        <v>1</v>
      </c>
      <c r="J654" s="4">
        <v>1</v>
      </c>
      <c r="R654" s="4">
        <v>1</v>
      </c>
      <c r="Z654" s="4">
        <v>1</v>
      </c>
      <c r="AA654" s="6"/>
      <c r="AB654" s="71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V654" s="4">
        <v>1</v>
      </c>
      <c r="BL654" s="4">
        <v>1</v>
      </c>
      <c r="BT654" s="4"/>
      <c r="CJ654" s="7"/>
      <c r="CM654" s="4"/>
      <c r="CO654" s="53"/>
      <c r="CP654" s="53"/>
      <c r="CQ654" s="53"/>
      <c r="CR654" s="53"/>
      <c r="CS654" s="53"/>
      <c r="CT654" s="53"/>
      <c r="CU654" s="53">
        <v>1</v>
      </c>
      <c r="CV654" s="53"/>
      <c r="CW654" s="53"/>
      <c r="CX654" s="53"/>
      <c r="CY654" s="53"/>
      <c r="CZ654" s="53"/>
      <c r="DA654" s="53"/>
      <c r="DB654" s="11"/>
      <c r="DE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>
        <v>1</v>
      </c>
      <c r="DT654" s="4"/>
      <c r="DU654" s="4"/>
      <c r="DV654" s="4"/>
      <c r="DW654" s="4"/>
      <c r="DX654" s="4"/>
      <c r="DY654" s="4"/>
      <c r="EA654" s="4"/>
      <c r="EC654" s="4"/>
      <c r="ED654" s="11"/>
      <c r="EE654" s="4"/>
      <c r="EF654" s="4"/>
      <c r="EG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10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19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P654" s="4"/>
      <c r="GQ654" s="19"/>
      <c r="GU654" s="19"/>
      <c r="HJ654" s="4"/>
      <c r="HL654" s="4"/>
      <c r="HR654" s="4"/>
      <c r="IO654" s="19"/>
      <c r="JF654" s="19"/>
    </row>
    <row r="655" spans="1:266" x14ac:dyDescent="0.2">
      <c r="A655" s="23">
        <v>42246</v>
      </c>
      <c r="B655" s="23"/>
      <c r="C655" s="4">
        <v>1</v>
      </c>
      <c r="D655" s="4">
        <v>1</v>
      </c>
      <c r="E655" s="4">
        <v>1</v>
      </c>
      <c r="J655" s="4">
        <v>1</v>
      </c>
      <c r="R655" s="4">
        <v>1</v>
      </c>
      <c r="Z655" s="4">
        <v>1</v>
      </c>
      <c r="AA655" s="6"/>
      <c r="AB655" s="71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V655" s="4">
        <v>1</v>
      </c>
      <c r="BT655" s="4"/>
      <c r="CC655" s="4">
        <v>1</v>
      </c>
      <c r="CJ655" s="7"/>
      <c r="CM655" s="4"/>
      <c r="CO655" s="53"/>
      <c r="CP655" s="53"/>
      <c r="CQ655" s="53"/>
      <c r="CR655" s="53"/>
      <c r="CS655" s="53"/>
      <c r="CT655" s="53"/>
      <c r="CU655" s="53">
        <v>1</v>
      </c>
      <c r="CV655" s="53"/>
      <c r="CW655" s="53"/>
      <c r="CX655" s="53"/>
      <c r="CY655" s="53"/>
      <c r="CZ655" s="53"/>
      <c r="DA655" s="53"/>
      <c r="DB655" s="11"/>
      <c r="DE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>
        <v>1</v>
      </c>
      <c r="DT655" s="4"/>
      <c r="DU655" s="4"/>
      <c r="DV655" s="4"/>
      <c r="DW655" s="4"/>
      <c r="DX655" s="4"/>
      <c r="DY655" s="4"/>
      <c r="EA655" s="4"/>
      <c r="EC655" s="4"/>
      <c r="ED655" s="11"/>
      <c r="EE655" s="4"/>
      <c r="EF655" s="4"/>
      <c r="EG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10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19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P655" s="4"/>
      <c r="GQ655" s="19"/>
      <c r="GU655" s="19"/>
      <c r="HJ655" s="4"/>
      <c r="HL655" s="4"/>
      <c r="HR655" s="4"/>
      <c r="IO655" s="19"/>
      <c r="JF655" s="19"/>
    </row>
    <row r="656" spans="1:266" x14ac:dyDescent="0.2">
      <c r="A656" s="23">
        <v>42253</v>
      </c>
      <c r="B656" s="23"/>
      <c r="C656" s="4">
        <v>1</v>
      </c>
      <c r="D656" s="4">
        <v>1</v>
      </c>
      <c r="E656" s="4">
        <v>1</v>
      </c>
      <c r="J656" s="4">
        <v>1</v>
      </c>
      <c r="M656" s="4">
        <v>1</v>
      </c>
      <c r="R656" s="4">
        <v>1</v>
      </c>
      <c r="T656" s="4">
        <v>1</v>
      </c>
      <c r="Z656" s="4">
        <v>1</v>
      </c>
      <c r="AA656" s="6"/>
      <c r="AB656" s="71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V656" s="4">
        <v>1</v>
      </c>
      <c r="BL656" s="4">
        <v>1</v>
      </c>
      <c r="BT656" s="4"/>
      <c r="CJ656" s="7"/>
      <c r="CM656" s="4"/>
      <c r="CO656" s="53"/>
      <c r="CP656" s="53"/>
      <c r="CQ656" s="53"/>
      <c r="CR656" s="53"/>
      <c r="CS656" s="53"/>
      <c r="CT656" s="53"/>
      <c r="CU656" s="53">
        <v>1</v>
      </c>
      <c r="CV656" s="53"/>
      <c r="CW656" s="53"/>
      <c r="CX656" s="53"/>
      <c r="CY656" s="53"/>
      <c r="CZ656" s="53"/>
      <c r="DA656" s="53"/>
      <c r="DB656" s="11"/>
      <c r="DE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>
        <v>1</v>
      </c>
      <c r="DT656" s="4"/>
      <c r="DU656" s="4"/>
      <c r="DV656" s="4"/>
      <c r="DW656" s="4"/>
      <c r="DX656" s="4"/>
      <c r="DY656" s="4"/>
      <c r="EA656" s="4"/>
      <c r="EC656" s="4"/>
      <c r="ED656" s="11"/>
      <c r="EE656" s="4"/>
      <c r="EF656" s="4"/>
      <c r="EG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10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19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P656" s="4"/>
      <c r="GQ656" s="19"/>
      <c r="GU656" s="19"/>
      <c r="HJ656" s="4"/>
      <c r="HL656" s="4"/>
      <c r="HR656" s="4"/>
      <c r="IO656" s="19"/>
      <c r="JF656" s="19"/>
    </row>
    <row r="657" spans="1:266" x14ac:dyDescent="0.2">
      <c r="A657" s="23">
        <v>42260</v>
      </c>
      <c r="B657" s="23"/>
      <c r="C657" s="4">
        <v>1</v>
      </c>
      <c r="D657" s="4">
        <v>1</v>
      </c>
      <c r="E657" s="4">
        <v>1</v>
      </c>
      <c r="J657" s="4">
        <v>1</v>
      </c>
      <c r="Z657" s="4">
        <v>1</v>
      </c>
      <c r="AA657" s="6"/>
      <c r="AB657" s="71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BL657" s="4">
        <v>1</v>
      </c>
      <c r="BT657" s="4"/>
      <c r="BW657" s="4">
        <v>1</v>
      </c>
      <c r="CJ657" s="7"/>
      <c r="CM657" s="4"/>
      <c r="CO657" s="53"/>
      <c r="CP657" s="53"/>
      <c r="CQ657" s="53"/>
      <c r="CR657" s="53"/>
      <c r="CS657" s="53"/>
      <c r="CT657" s="53"/>
      <c r="CU657" s="53">
        <v>1</v>
      </c>
      <c r="CV657" s="53"/>
      <c r="CW657" s="53"/>
      <c r="CX657" s="53"/>
      <c r="CY657" s="53"/>
      <c r="CZ657" s="53"/>
      <c r="DA657" s="53"/>
      <c r="DB657" s="11"/>
      <c r="DE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>
        <v>1</v>
      </c>
      <c r="DT657" s="4"/>
      <c r="DU657" s="4"/>
      <c r="DV657" s="4"/>
      <c r="DW657" s="4"/>
      <c r="DX657" s="4"/>
      <c r="DY657" s="4"/>
      <c r="EA657" s="4"/>
      <c r="EC657" s="4"/>
      <c r="ED657" s="11"/>
      <c r="EE657" s="4"/>
      <c r="EF657" s="4"/>
      <c r="EG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10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19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P657" s="4"/>
      <c r="GQ657" s="19"/>
      <c r="GU657" s="19"/>
      <c r="HJ657" s="4"/>
      <c r="HL657" s="4"/>
      <c r="HR657" s="4"/>
      <c r="IO657" s="19"/>
      <c r="JF657" s="19"/>
    </row>
    <row r="658" spans="1:266" x14ac:dyDescent="0.2">
      <c r="A658" s="23">
        <v>42267</v>
      </c>
      <c r="B658" s="23"/>
      <c r="C658" s="4">
        <v>1</v>
      </c>
      <c r="D658" s="4">
        <v>1</v>
      </c>
      <c r="E658" s="4">
        <v>1</v>
      </c>
      <c r="J658" s="4">
        <v>1</v>
      </c>
      <c r="Z658" s="4">
        <v>1</v>
      </c>
      <c r="AA658" s="6"/>
      <c r="AB658" s="71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V658" s="4">
        <v>1</v>
      </c>
      <c r="BT658" s="4"/>
      <c r="CC658" s="4">
        <v>1</v>
      </c>
      <c r="CJ658" s="7"/>
      <c r="CM658" s="4"/>
      <c r="CO658" s="53"/>
      <c r="CP658" s="53"/>
      <c r="CQ658" s="53"/>
      <c r="CR658" s="53"/>
      <c r="CS658" s="53"/>
      <c r="CT658" s="53"/>
      <c r="CU658" s="53">
        <v>1</v>
      </c>
      <c r="CV658" s="53"/>
      <c r="CW658" s="53"/>
      <c r="CX658" s="53"/>
      <c r="CY658" s="53"/>
      <c r="CZ658" s="53"/>
      <c r="DA658" s="53"/>
      <c r="DB658" s="11"/>
      <c r="DE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>
        <v>1</v>
      </c>
      <c r="DT658" s="4"/>
      <c r="DU658" s="4"/>
      <c r="DV658" s="4"/>
      <c r="DW658" s="4"/>
      <c r="DX658" s="4"/>
      <c r="DY658" s="4"/>
      <c r="EA658" s="4"/>
      <c r="EC658" s="4"/>
      <c r="ED658" s="11"/>
      <c r="EE658" s="4"/>
      <c r="EF658" s="4"/>
      <c r="EG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10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19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P658" s="4"/>
      <c r="GQ658" s="19"/>
      <c r="GU658" s="19"/>
      <c r="HJ658" s="4"/>
      <c r="HL658" s="4"/>
      <c r="HR658" s="4"/>
      <c r="IO658" s="19"/>
      <c r="JF658" s="19"/>
    </row>
    <row r="659" spans="1:266" x14ac:dyDescent="0.2">
      <c r="A659" s="23">
        <v>42274</v>
      </c>
      <c r="B659" s="23"/>
      <c r="E659" s="4">
        <v>1</v>
      </c>
      <c r="R659" s="4">
        <v>1</v>
      </c>
      <c r="Z659" s="4">
        <v>1</v>
      </c>
      <c r="AA659" s="6"/>
      <c r="AB659" s="71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BL659" s="4">
        <v>1</v>
      </c>
      <c r="BT659" s="4"/>
      <c r="BW659" s="4">
        <v>1</v>
      </c>
      <c r="CJ659" s="7"/>
      <c r="CM659" s="4"/>
      <c r="CO659" s="53"/>
      <c r="CP659" s="53"/>
      <c r="CQ659" s="53"/>
      <c r="CR659" s="53"/>
      <c r="CS659" s="53"/>
      <c r="CT659" s="53"/>
      <c r="CU659" s="53">
        <v>1</v>
      </c>
      <c r="CV659" s="53"/>
      <c r="CW659" s="53"/>
      <c r="CX659" s="53"/>
      <c r="CY659" s="53"/>
      <c r="CZ659" s="53"/>
      <c r="DA659" s="53"/>
      <c r="DB659" s="11"/>
      <c r="DC659" s="4">
        <v>1</v>
      </c>
      <c r="DE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EA659" s="4"/>
      <c r="EC659" s="4"/>
      <c r="ED659" s="11"/>
      <c r="EE659" s="4"/>
      <c r="EF659" s="4"/>
      <c r="EG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10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19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P659" s="4"/>
      <c r="GQ659" s="19"/>
      <c r="GU659" s="19"/>
      <c r="HJ659" s="4"/>
      <c r="HL659" s="4"/>
      <c r="HR659" s="4"/>
      <c r="IO659" s="19"/>
      <c r="JF659" s="19"/>
    </row>
    <row r="660" spans="1:266" x14ac:dyDescent="0.2">
      <c r="A660" s="23">
        <v>42281</v>
      </c>
      <c r="B660" s="23"/>
      <c r="C660" s="4">
        <v>1</v>
      </c>
      <c r="D660" s="4">
        <v>1</v>
      </c>
      <c r="E660" s="4">
        <v>1</v>
      </c>
      <c r="F660" s="10"/>
      <c r="G660" s="10"/>
      <c r="H660" s="10"/>
      <c r="J660" s="4">
        <v>1</v>
      </c>
      <c r="T660" s="10"/>
      <c r="AA660" s="6"/>
      <c r="AB660" s="71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V660" s="4">
        <v>1</v>
      </c>
      <c r="BT660" s="4"/>
      <c r="BW660" s="4">
        <v>1</v>
      </c>
      <c r="CJ660" s="7"/>
      <c r="CM660" s="4"/>
      <c r="CO660" s="53"/>
      <c r="CP660" s="53"/>
      <c r="CQ660" s="53"/>
      <c r="CR660" s="53"/>
      <c r="CS660" s="53"/>
      <c r="CT660" s="53"/>
      <c r="CU660" s="53">
        <v>1</v>
      </c>
      <c r="CV660" s="53"/>
      <c r="CW660" s="53"/>
      <c r="CX660" s="53"/>
      <c r="CY660" s="53"/>
      <c r="CZ660" s="53"/>
      <c r="DA660" s="53"/>
      <c r="DB660" s="11"/>
      <c r="DE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>
        <v>1</v>
      </c>
      <c r="DT660" s="4"/>
      <c r="DU660" s="4"/>
      <c r="DV660" s="4"/>
      <c r="DW660" s="4"/>
      <c r="DX660" s="4"/>
      <c r="DY660" s="4"/>
      <c r="EA660" s="4"/>
      <c r="EC660" s="4"/>
      <c r="ED660" s="11"/>
      <c r="EE660" s="4"/>
      <c r="EF660" s="4"/>
      <c r="EG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10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19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P660" s="4"/>
      <c r="GQ660" s="19"/>
      <c r="GU660" s="19"/>
      <c r="HJ660" s="4"/>
      <c r="HL660" s="4"/>
      <c r="HR660" s="4"/>
      <c r="IO660" s="19"/>
      <c r="JF660" s="19"/>
    </row>
    <row r="661" spans="1:266" x14ac:dyDescent="0.2">
      <c r="A661" s="23">
        <v>42288</v>
      </c>
      <c r="B661" s="23"/>
      <c r="C661" s="4">
        <v>1</v>
      </c>
      <c r="D661" s="4">
        <v>1</v>
      </c>
      <c r="E661" s="4">
        <v>1</v>
      </c>
      <c r="J661" s="4">
        <v>1</v>
      </c>
      <c r="T661" s="4">
        <v>1</v>
      </c>
      <c r="Z661" s="4">
        <v>1</v>
      </c>
      <c r="AA661" s="6"/>
      <c r="AB661" s="71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V661" s="4">
        <v>1</v>
      </c>
      <c r="BL661" s="4">
        <v>1</v>
      </c>
      <c r="BT661" s="4"/>
      <c r="CJ661" s="7"/>
      <c r="CM661" s="4"/>
      <c r="CO661" s="53"/>
      <c r="CP661" s="53"/>
      <c r="CQ661" s="53"/>
      <c r="CR661" s="53"/>
      <c r="CS661" s="53"/>
      <c r="CT661" s="53"/>
      <c r="CU661" s="53">
        <v>1</v>
      </c>
      <c r="CV661" s="53"/>
      <c r="CW661" s="53"/>
      <c r="CX661" s="53"/>
      <c r="CY661" s="53"/>
      <c r="CZ661" s="53"/>
      <c r="DA661" s="53"/>
      <c r="DB661" s="11"/>
      <c r="DE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>
        <v>1</v>
      </c>
      <c r="DT661" s="4"/>
      <c r="DU661" s="4"/>
      <c r="DV661" s="4"/>
      <c r="DW661" s="4"/>
      <c r="DX661" s="4"/>
      <c r="DY661" s="4"/>
      <c r="EA661" s="4"/>
      <c r="EC661" s="4"/>
      <c r="ED661" s="11"/>
      <c r="EE661" s="4"/>
      <c r="EF661" s="4"/>
      <c r="EG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10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19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P661" s="4"/>
      <c r="GQ661" s="19"/>
      <c r="GU661" s="19"/>
      <c r="HJ661" s="4"/>
      <c r="HL661" s="4"/>
      <c r="HR661" s="4"/>
      <c r="IO661" s="19"/>
      <c r="JF661" s="19"/>
    </row>
    <row r="662" spans="1:266" x14ac:dyDescent="0.2">
      <c r="A662" s="23">
        <v>42295</v>
      </c>
      <c r="B662" s="23"/>
      <c r="C662" s="4">
        <v>1</v>
      </c>
      <c r="D662" s="4">
        <v>1</v>
      </c>
      <c r="E662" s="4">
        <v>1</v>
      </c>
      <c r="J662" s="4">
        <v>1</v>
      </c>
      <c r="N662" s="4">
        <v>1</v>
      </c>
      <c r="U662" s="4">
        <v>1</v>
      </c>
      <c r="V662" s="4">
        <v>1</v>
      </c>
      <c r="Z662" s="4">
        <v>1</v>
      </c>
      <c r="AA662" s="6"/>
      <c r="AB662" s="71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V662" s="4">
        <v>1</v>
      </c>
      <c r="BL662" s="4">
        <v>1</v>
      </c>
      <c r="BT662" s="4"/>
      <c r="CJ662" s="7"/>
      <c r="CM662" s="4"/>
      <c r="CO662" s="53"/>
      <c r="CP662" s="53"/>
      <c r="CQ662" s="53"/>
      <c r="CR662" s="53"/>
      <c r="CS662" s="53"/>
      <c r="CT662" s="53"/>
      <c r="CU662" s="53">
        <v>1</v>
      </c>
      <c r="CV662" s="53"/>
      <c r="CW662" s="53"/>
      <c r="CX662" s="53"/>
      <c r="CY662" s="53"/>
      <c r="CZ662" s="53"/>
      <c r="DA662" s="53"/>
      <c r="DB662" s="11"/>
      <c r="DC662" s="4">
        <v>1</v>
      </c>
      <c r="DE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EA662" s="4"/>
      <c r="EC662" s="4"/>
      <c r="ED662" s="11"/>
      <c r="EE662" s="4"/>
      <c r="EF662" s="4"/>
      <c r="EG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10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19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P662" s="4"/>
      <c r="GQ662" s="19"/>
      <c r="GU662" s="19"/>
      <c r="HJ662" s="4"/>
      <c r="HL662" s="4"/>
      <c r="HR662" s="4"/>
      <c r="IO662" s="19"/>
      <c r="JF662" s="19"/>
    </row>
    <row r="663" spans="1:266" x14ac:dyDescent="0.2">
      <c r="A663" s="23">
        <v>42302</v>
      </c>
      <c r="B663" s="23"/>
      <c r="C663" s="63">
        <v>1</v>
      </c>
      <c r="D663" s="63">
        <v>1</v>
      </c>
      <c r="E663" s="4">
        <v>1</v>
      </c>
      <c r="J663" s="4">
        <v>1</v>
      </c>
      <c r="R663" s="4">
        <v>1</v>
      </c>
      <c r="T663" s="4">
        <v>1</v>
      </c>
      <c r="Z663" s="4">
        <v>1</v>
      </c>
      <c r="AA663" s="6"/>
      <c r="AB663" s="71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BL663" s="4">
        <v>1</v>
      </c>
      <c r="BT663" s="4"/>
      <c r="BW663" s="4">
        <v>1</v>
      </c>
      <c r="CJ663" s="7"/>
      <c r="CM663" s="4"/>
      <c r="CO663" s="53"/>
      <c r="CP663" s="53"/>
      <c r="CQ663" s="53"/>
      <c r="CR663" s="53"/>
      <c r="CS663" s="53"/>
      <c r="CT663" s="53"/>
      <c r="CU663" s="53">
        <v>1</v>
      </c>
      <c r="CV663" s="53"/>
      <c r="CW663" s="53"/>
      <c r="CX663" s="53"/>
      <c r="CY663" s="53"/>
      <c r="CZ663" s="53"/>
      <c r="DA663" s="53"/>
      <c r="DB663" s="11"/>
      <c r="DE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>
        <v>1</v>
      </c>
      <c r="DT663" s="4"/>
      <c r="DU663" s="4"/>
      <c r="DV663" s="4"/>
      <c r="DW663" s="4"/>
      <c r="DX663" s="4"/>
      <c r="DY663" s="4"/>
      <c r="EA663" s="4"/>
      <c r="EC663" s="4"/>
      <c r="ED663" s="11"/>
      <c r="EE663" s="4"/>
      <c r="EF663" s="4"/>
      <c r="EG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10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19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P663" s="4"/>
      <c r="GQ663" s="19"/>
      <c r="GU663" s="19"/>
      <c r="HJ663" s="4"/>
      <c r="HL663" s="4"/>
      <c r="HR663" s="4"/>
      <c r="IO663" s="19"/>
      <c r="JF663" s="19"/>
    </row>
    <row r="664" spans="1:266" x14ac:dyDescent="0.2">
      <c r="A664" s="23">
        <v>42309</v>
      </c>
      <c r="B664" s="23"/>
      <c r="C664" s="4">
        <v>1</v>
      </c>
      <c r="D664" s="4">
        <v>1</v>
      </c>
      <c r="E664" s="4">
        <v>1</v>
      </c>
      <c r="J664" s="4">
        <v>1</v>
      </c>
      <c r="V664" s="4">
        <v>1</v>
      </c>
      <c r="AA664" s="6"/>
      <c r="AB664" s="71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V664" s="4">
        <v>1</v>
      </c>
      <c r="BL664" s="4">
        <v>1</v>
      </c>
      <c r="BT664" s="4"/>
      <c r="CJ664" s="7"/>
      <c r="CM664" s="4"/>
      <c r="CO664" s="53"/>
      <c r="CP664" s="53"/>
      <c r="CQ664" s="53"/>
      <c r="CR664" s="53"/>
      <c r="CS664" s="53"/>
      <c r="CT664" s="53"/>
      <c r="CU664" s="53">
        <v>1</v>
      </c>
      <c r="CV664" s="53"/>
      <c r="CW664" s="53"/>
      <c r="CX664" s="53"/>
      <c r="CY664" s="53"/>
      <c r="CZ664" s="53"/>
      <c r="DA664" s="53"/>
      <c r="DB664" s="11"/>
      <c r="DE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>
        <v>1</v>
      </c>
      <c r="DT664" s="4"/>
      <c r="DU664" s="4"/>
      <c r="DV664" s="4"/>
      <c r="DW664" s="4"/>
      <c r="DX664" s="4"/>
      <c r="DY664" s="4"/>
      <c r="EA664" s="4"/>
      <c r="EC664" s="4"/>
      <c r="ED664" s="11"/>
      <c r="EE664" s="4"/>
      <c r="EF664" s="4"/>
      <c r="EG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10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19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P664" s="4"/>
      <c r="GQ664" s="19"/>
      <c r="GU664" s="19"/>
      <c r="HJ664" s="4"/>
      <c r="HL664" s="4"/>
      <c r="HR664" s="4"/>
      <c r="IO664" s="19"/>
      <c r="JF664" s="19"/>
    </row>
    <row r="665" spans="1:266" x14ac:dyDescent="0.2">
      <c r="A665" s="23">
        <v>42316</v>
      </c>
      <c r="B665" s="23"/>
      <c r="C665" s="4">
        <v>1</v>
      </c>
      <c r="D665" s="4">
        <v>1</v>
      </c>
      <c r="E665" s="4">
        <v>1</v>
      </c>
      <c r="J665" s="4">
        <v>1</v>
      </c>
      <c r="V665" s="4">
        <v>1</v>
      </c>
      <c r="Z665" s="4">
        <v>1</v>
      </c>
      <c r="AA665" s="6"/>
      <c r="AB665" s="71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V665" s="4">
        <v>1</v>
      </c>
      <c r="BL665" s="4">
        <v>1</v>
      </c>
      <c r="BT665" s="4"/>
      <c r="CJ665" s="7"/>
      <c r="CM665" s="4"/>
      <c r="CO665" s="53"/>
      <c r="CP665" s="53"/>
      <c r="CQ665" s="53"/>
      <c r="CR665" s="53"/>
      <c r="CS665" s="53"/>
      <c r="CT665" s="53"/>
      <c r="CU665" s="53">
        <v>1</v>
      </c>
      <c r="CV665" s="53"/>
      <c r="CW665" s="53"/>
      <c r="CX665" s="53"/>
      <c r="CY665" s="53"/>
      <c r="CZ665" s="53"/>
      <c r="DA665" s="53"/>
      <c r="DB665" s="11"/>
      <c r="DE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>
        <v>1</v>
      </c>
      <c r="DS665" s="4">
        <v>1</v>
      </c>
      <c r="DT665" s="4"/>
      <c r="DU665" s="4"/>
      <c r="DV665" s="4"/>
      <c r="DW665" s="4"/>
      <c r="DX665" s="4"/>
      <c r="DY665" s="4"/>
      <c r="EA665" s="4"/>
      <c r="EC665" s="4"/>
      <c r="ED665" s="11"/>
      <c r="EE665" s="4"/>
      <c r="EF665" s="4"/>
      <c r="EG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10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19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P665" s="4"/>
      <c r="GQ665" s="19"/>
      <c r="GU665" s="19"/>
      <c r="HJ665" s="4"/>
      <c r="HL665" s="4"/>
      <c r="HR665" s="4"/>
      <c r="IO665" s="19"/>
      <c r="JF665" s="19"/>
    </row>
    <row r="666" spans="1:266" x14ac:dyDescent="0.2">
      <c r="A666" s="23">
        <v>42323</v>
      </c>
      <c r="B666" s="23"/>
      <c r="C666" s="4">
        <v>1</v>
      </c>
      <c r="D666" s="4">
        <v>1</v>
      </c>
      <c r="J666" s="4">
        <v>1</v>
      </c>
      <c r="V666" s="4">
        <v>1</v>
      </c>
      <c r="Z666" s="4">
        <v>1</v>
      </c>
      <c r="AA666" s="6"/>
      <c r="AB666" s="71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BL666" s="4">
        <v>1</v>
      </c>
      <c r="BT666" s="4"/>
      <c r="BW666" s="4">
        <v>1</v>
      </c>
      <c r="CJ666" s="7"/>
      <c r="CM666" s="4"/>
      <c r="CO666" s="53"/>
      <c r="CP666" s="53"/>
      <c r="CQ666" s="53"/>
      <c r="CR666" s="53"/>
      <c r="CS666" s="53"/>
      <c r="CT666" s="53"/>
      <c r="CU666" s="53">
        <v>1</v>
      </c>
      <c r="CV666" s="53"/>
      <c r="CW666" s="53"/>
      <c r="CX666" s="53"/>
      <c r="CY666" s="53"/>
      <c r="CZ666" s="53"/>
      <c r="DA666" s="53"/>
      <c r="DB666" s="11"/>
      <c r="DC666" s="4">
        <v>1</v>
      </c>
      <c r="DE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EA666" s="4"/>
      <c r="EC666" s="4"/>
      <c r="ED666" s="11"/>
      <c r="EE666" s="4"/>
      <c r="EF666" s="4"/>
      <c r="EG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10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19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P666" s="4"/>
      <c r="GQ666" s="19"/>
      <c r="GU666" s="19"/>
      <c r="HJ666" s="4"/>
      <c r="HL666" s="4"/>
      <c r="HR666" s="4"/>
      <c r="IO666" s="19"/>
      <c r="JF666" s="19"/>
    </row>
    <row r="667" spans="1:266" x14ac:dyDescent="0.2">
      <c r="A667" s="23">
        <v>42330</v>
      </c>
      <c r="B667" s="23"/>
      <c r="C667" s="4">
        <v>1</v>
      </c>
      <c r="D667" s="4">
        <v>1</v>
      </c>
      <c r="E667" s="4">
        <v>1</v>
      </c>
      <c r="Z667" s="4">
        <v>1</v>
      </c>
      <c r="AA667" s="6"/>
      <c r="AB667" s="71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V667" s="4">
        <v>1</v>
      </c>
      <c r="BT667" s="4"/>
      <c r="BW667" s="4">
        <v>1</v>
      </c>
      <c r="CJ667" s="7"/>
      <c r="CM667" s="4"/>
      <c r="CO667" s="53"/>
      <c r="CP667" s="53"/>
      <c r="CQ667" s="53"/>
      <c r="CR667" s="53"/>
      <c r="CS667" s="53"/>
      <c r="CT667" s="53"/>
      <c r="CU667" s="53">
        <v>1</v>
      </c>
      <c r="CV667" s="53"/>
      <c r="CW667" s="53"/>
      <c r="CX667" s="53"/>
      <c r="CY667" s="53"/>
      <c r="CZ667" s="53"/>
      <c r="DA667" s="53"/>
      <c r="DB667" s="11"/>
      <c r="DE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>
        <v>1</v>
      </c>
      <c r="DT667" s="4"/>
      <c r="DU667" s="4"/>
      <c r="DV667" s="4"/>
      <c r="DW667" s="4"/>
      <c r="DX667" s="4"/>
      <c r="DY667" s="4"/>
      <c r="EA667" s="4"/>
      <c r="EC667" s="4"/>
      <c r="ED667" s="11"/>
      <c r="EE667" s="4"/>
      <c r="EF667" s="4"/>
      <c r="EG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10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19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P667" s="4"/>
      <c r="GQ667" s="19"/>
      <c r="GU667" s="19"/>
      <c r="HJ667" s="4"/>
      <c r="HL667" s="4"/>
      <c r="HR667" s="4"/>
      <c r="IO667" s="19"/>
      <c r="JF667" s="19"/>
    </row>
    <row r="668" spans="1:266" x14ac:dyDescent="0.2">
      <c r="A668" s="23">
        <v>42337</v>
      </c>
      <c r="B668" s="23"/>
      <c r="C668" s="4">
        <v>1</v>
      </c>
      <c r="D668" s="4">
        <v>1</v>
      </c>
      <c r="J668" s="4">
        <v>1</v>
      </c>
      <c r="P668" s="4">
        <v>1</v>
      </c>
      <c r="T668" s="4">
        <v>1</v>
      </c>
      <c r="V668" s="4">
        <v>1</v>
      </c>
      <c r="AA668" s="6"/>
      <c r="AB668" s="71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BL668" s="4">
        <v>1</v>
      </c>
      <c r="BT668" s="4"/>
      <c r="BW668" s="4">
        <v>1</v>
      </c>
      <c r="CJ668" s="7"/>
      <c r="CM668" s="4"/>
      <c r="CO668" s="53"/>
      <c r="CP668" s="53"/>
      <c r="CQ668" s="53"/>
      <c r="CR668" s="53"/>
      <c r="CS668" s="53"/>
      <c r="CT668" s="53"/>
      <c r="CU668" s="53">
        <v>1</v>
      </c>
      <c r="CV668" s="53"/>
      <c r="CW668" s="53"/>
      <c r="CX668" s="53"/>
      <c r="CY668" s="53"/>
      <c r="CZ668" s="53"/>
      <c r="DA668" s="53"/>
      <c r="DB668" s="11"/>
      <c r="DE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>
        <v>1</v>
      </c>
      <c r="DT668" s="4"/>
      <c r="DU668" s="4"/>
      <c r="DV668" s="4"/>
      <c r="DW668" s="4"/>
      <c r="DX668" s="4"/>
      <c r="DY668" s="4"/>
      <c r="EA668" s="4"/>
      <c r="EC668" s="4"/>
      <c r="ED668" s="11"/>
      <c r="EE668" s="4"/>
      <c r="EF668" s="4"/>
      <c r="EG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10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19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P668" s="4"/>
      <c r="GQ668" s="19"/>
      <c r="GU668" s="19"/>
      <c r="HJ668" s="4"/>
      <c r="HL668" s="4"/>
      <c r="HR668" s="4"/>
      <c r="IO668" s="19"/>
      <c r="JF668" s="19"/>
    </row>
    <row r="669" spans="1:266" x14ac:dyDescent="0.2">
      <c r="A669" s="23">
        <v>42344</v>
      </c>
      <c r="B669" s="23"/>
      <c r="J669" s="4">
        <v>1</v>
      </c>
      <c r="AA669" s="6"/>
      <c r="AB669" s="71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V669" s="4">
        <v>1</v>
      </c>
      <c r="BT669" s="4"/>
      <c r="CC669" s="4">
        <v>1</v>
      </c>
      <c r="CJ669" s="7"/>
      <c r="CM669" s="4"/>
      <c r="CO669" s="53"/>
      <c r="CP669" s="53"/>
      <c r="CQ669" s="53"/>
      <c r="CR669" s="53"/>
      <c r="CS669" s="53"/>
      <c r="CT669" s="53"/>
      <c r="CU669" s="53">
        <v>1</v>
      </c>
      <c r="CV669" s="53"/>
      <c r="CW669" s="53"/>
      <c r="CX669" s="53"/>
      <c r="CY669" s="53"/>
      <c r="CZ669" s="53"/>
      <c r="DA669" s="53"/>
      <c r="DB669" s="11"/>
      <c r="DC669" s="4">
        <v>1</v>
      </c>
      <c r="DE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EA669" s="4"/>
      <c r="EC669" s="4"/>
      <c r="ED669" s="11"/>
      <c r="EE669" s="4"/>
      <c r="EF669" s="4"/>
      <c r="EG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10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19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P669" s="4"/>
      <c r="GQ669" s="19"/>
      <c r="GU669" s="19"/>
      <c r="HJ669" s="4"/>
      <c r="HL669" s="4"/>
      <c r="HR669" s="4"/>
      <c r="IO669" s="19"/>
      <c r="JF669" s="19"/>
    </row>
    <row r="670" spans="1:266" x14ac:dyDescent="0.2">
      <c r="A670" s="23">
        <v>42351</v>
      </c>
      <c r="B670" s="23"/>
      <c r="C670" s="4">
        <v>1</v>
      </c>
      <c r="D670" s="4">
        <v>1</v>
      </c>
      <c r="E670" s="4">
        <v>1</v>
      </c>
      <c r="J670" s="4">
        <v>1</v>
      </c>
      <c r="AA670" s="6"/>
      <c r="AB670" s="71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BL670" s="4">
        <v>1</v>
      </c>
      <c r="BT670" s="4"/>
      <c r="BW670" s="4">
        <v>1</v>
      </c>
      <c r="CJ670" s="7"/>
      <c r="CM670" s="4"/>
      <c r="CO670" s="53"/>
      <c r="CP670" s="53"/>
      <c r="CQ670" s="53"/>
      <c r="CR670" s="53"/>
      <c r="CS670" s="53"/>
      <c r="CT670" s="53"/>
      <c r="CU670" s="53">
        <v>1</v>
      </c>
      <c r="CV670" s="53"/>
      <c r="CW670" s="53"/>
      <c r="CX670" s="53"/>
      <c r="CY670" s="53"/>
      <c r="CZ670" s="53"/>
      <c r="DA670" s="53"/>
      <c r="DB670" s="11"/>
      <c r="DE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>
        <v>1</v>
      </c>
      <c r="DT670" s="4"/>
      <c r="DU670" s="4"/>
      <c r="DV670" s="4"/>
      <c r="DW670" s="4"/>
      <c r="DX670" s="4"/>
      <c r="DY670" s="4"/>
      <c r="EA670" s="4"/>
      <c r="EC670" s="4"/>
      <c r="ED670" s="11"/>
      <c r="EE670" s="4"/>
      <c r="EF670" s="4"/>
      <c r="EG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10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19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P670" s="4"/>
      <c r="GQ670" s="19"/>
      <c r="GU670" s="19"/>
      <c r="HJ670" s="4"/>
      <c r="HL670" s="4"/>
      <c r="HR670" s="4"/>
      <c r="IO670" s="19"/>
      <c r="JF670" s="19"/>
    </row>
    <row r="671" spans="1:266" x14ac:dyDescent="0.2">
      <c r="A671" s="23">
        <v>42358</v>
      </c>
      <c r="B671" s="23"/>
      <c r="C671" s="4">
        <v>1</v>
      </c>
      <c r="D671" s="4">
        <v>1</v>
      </c>
      <c r="J671" s="4">
        <v>1</v>
      </c>
      <c r="AA671" s="6"/>
      <c r="AB671" s="71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BT671" s="4"/>
      <c r="BW671" s="4">
        <v>1</v>
      </c>
      <c r="CC671" s="4">
        <v>1</v>
      </c>
      <c r="CJ671" s="7"/>
      <c r="CM671" s="4"/>
      <c r="CO671" s="53"/>
      <c r="CP671" s="53"/>
      <c r="CQ671" s="53"/>
      <c r="CR671" s="53"/>
      <c r="CS671" s="53"/>
      <c r="CT671" s="53"/>
      <c r="CU671" s="53">
        <v>1</v>
      </c>
      <c r="CV671" s="53"/>
      <c r="CW671" s="53"/>
      <c r="CX671" s="53"/>
      <c r="CY671" s="53"/>
      <c r="CZ671" s="53"/>
      <c r="DA671" s="53"/>
      <c r="DB671" s="11"/>
      <c r="DE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>
        <v>1</v>
      </c>
      <c r="DT671" s="4"/>
      <c r="DU671" s="4"/>
      <c r="DV671" s="4"/>
      <c r="DW671" s="4"/>
      <c r="DX671" s="4"/>
      <c r="DY671" s="4"/>
      <c r="EA671" s="4"/>
      <c r="EC671" s="4"/>
      <c r="ED671" s="11"/>
      <c r="EE671" s="4"/>
      <c r="EF671" s="4"/>
      <c r="EG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10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19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P671" s="4"/>
      <c r="GQ671" s="19"/>
      <c r="GU671" s="19"/>
      <c r="HJ671" s="4"/>
      <c r="HL671" s="4"/>
      <c r="HR671" s="4"/>
      <c r="IO671" s="19"/>
      <c r="JF671" s="19"/>
    </row>
    <row r="672" spans="1:266" x14ac:dyDescent="0.2">
      <c r="A672" s="23">
        <v>42365</v>
      </c>
      <c r="B672" s="23"/>
      <c r="E672" s="4">
        <v>1</v>
      </c>
      <c r="J672" s="4">
        <v>1</v>
      </c>
      <c r="U672" s="4">
        <v>1</v>
      </c>
      <c r="Z672" s="4">
        <v>1</v>
      </c>
      <c r="AA672" s="6"/>
      <c r="AB672" s="71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BL672" s="4">
        <v>1</v>
      </c>
      <c r="BT672" s="4"/>
      <c r="CC672" s="4">
        <v>1</v>
      </c>
      <c r="CJ672" s="7"/>
      <c r="CM672" s="4"/>
      <c r="CO672" s="53"/>
      <c r="CP672" s="53"/>
      <c r="CQ672" s="53"/>
      <c r="CR672" s="53"/>
      <c r="CS672" s="53"/>
      <c r="CT672" s="53"/>
      <c r="CU672" s="53">
        <v>1</v>
      </c>
      <c r="CV672" s="53"/>
      <c r="CW672" s="53"/>
      <c r="CX672" s="53"/>
      <c r="CY672" s="53"/>
      <c r="CZ672" s="53"/>
      <c r="DA672" s="53"/>
      <c r="DB672" s="11"/>
      <c r="DE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>
        <v>1</v>
      </c>
      <c r="DT672" s="4"/>
      <c r="DU672" s="4"/>
      <c r="DV672" s="4"/>
      <c r="DW672" s="4"/>
      <c r="DX672" s="4"/>
      <c r="DY672" s="4"/>
      <c r="EA672" s="4"/>
      <c r="EC672" s="4"/>
      <c r="ED672" s="11"/>
      <c r="EE672" s="4"/>
      <c r="EF672" s="4"/>
      <c r="EG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10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19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P672" s="4"/>
      <c r="GQ672" s="19"/>
      <c r="GU672" s="19"/>
      <c r="HJ672" s="4"/>
      <c r="HL672" s="4"/>
      <c r="HR672" s="4"/>
      <c r="IO672" s="19"/>
      <c r="JF672" s="19"/>
    </row>
  </sheetData>
  <sortState columnSort="1" ref="DU2:DZ516">
    <sortCondition ref="DU2:DZ2"/>
  </sortState>
  <mergeCells count="6">
    <mergeCell ref="AC1:CI1"/>
    <mergeCell ref="EI1:EW1"/>
    <mergeCell ref="B1:AA1"/>
    <mergeCell ref="EE1:EG1"/>
    <mergeCell ref="CK1:DA1"/>
    <mergeCell ref="DC1:EC1"/>
  </mergeCells>
  <phoneticPr fontId="0" type="noConversion"/>
  <pageMargins left="0.38" right="0.35" top="1" bottom="1" header="0.5" footer="0.5"/>
  <pageSetup paperSize="9" scale="7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42"/>
  <sheetViews>
    <sheetView zoomScaleNormal="100" workbookViewId="0">
      <pane xSplit="2" ySplit="3" topLeftCell="BG31" activePane="bottomRight" state="frozen"/>
      <selection pane="topRight" activeCell="C1" sqref="C1"/>
      <selection pane="bottomLeft" activeCell="A4" sqref="A4"/>
      <selection pane="bottomRight" activeCell="A48" sqref="A48"/>
    </sheetView>
  </sheetViews>
  <sheetFormatPr defaultRowHeight="12.75" x14ac:dyDescent="0.2"/>
  <cols>
    <col min="1" max="1" width="18.140625" style="33" bestFit="1" customWidth="1"/>
    <col min="2" max="2" width="26.140625" style="33" bestFit="1" customWidth="1"/>
    <col min="3" max="3" width="9.140625" style="4" bestFit="1"/>
    <col min="4" max="4" width="4.85546875" style="4" bestFit="1" customWidth="1"/>
    <col min="5" max="5" width="6.7109375" style="4" bestFit="1" customWidth="1"/>
    <col min="6" max="6" width="4.28515625" style="4" bestFit="1" customWidth="1"/>
    <col min="7" max="7" width="4.85546875" style="4" bestFit="1" customWidth="1"/>
    <col min="8" max="8" width="6.28515625" style="4" bestFit="1" customWidth="1"/>
    <col min="9" max="9" width="2.42578125" style="4" bestFit="1" customWidth="1"/>
    <col min="10" max="10" width="5.85546875" style="4" bestFit="1" customWidth="1"/>
    <col min="11" max="11" width="7.5703125" style="4" bestFit="1" customWidth="1"/>
    <col min="12" max="12" width="8.5703125" style="4" bestFit="1" customWidth="1"/>
    <col min="13" max="13" width="7.140625" style="4" bestFit="1" customWidth="1"/>
    <col min="14" max="14" width="7.28515625" style="4" bestFit="1" customWidth="1"/>
    <col min="15" max="15" width="9.28515625" style="4" bestFit="1" customWidth="1"/>
    <col min="16" max="16" width="8.28515625" style="4" bestFit="1" customWidth="1"/>
    <col min="17" max="17" width="5" style="4" bestFit="1" customWidth="1"/>
    <col min="18" max="18" width="7" style="4" bestFit="1" customWidth="1"/>
    <col min="19" max="19" width="6" style="4" bestFit="1" customWidth="1"/>
    <col min="20" max="20" width="4" style="4" bestFit="1" customWidth="1"/>
    <col min="21" max="21" width="4.28515625" style="4" bestFit="1" customWidth="1"/>
    <col min="22" max="22" width="6.28515625" style="4" bestFit="1" customWidth="1"/>
    <col min="23" max="23" width="4.140625" style="7" customWidth="1"/>
    <col min="24" max="24" width="9.28515625" style="4" bestFit="1" customWidth="1"/>
    <col min="25" max="25" width="5.140625" style="4" bestFit="1" customWidth="1"/>
    <col min="26" max="26" width="8.85546875" style="4" bestFit="1" customWidth="1"/>
    <col min="27" max="28" width="8.28515625" style="4" bestFit="1" customWidth="1"/>
    <col min="29" max="29" width="5.7109375" style="4" bestFit="1" customWidth="1"/>
    <col min="30" max="30" width="6.42578125" style="4" bestFit="1" customWidth="1"/>
    <col min="31" max="31" width="4.85546875" style="4" bestFit="1" customWidth="1"/>
    <col min="32" max="32" width="8" style="4" bestFit="1" customWidth="1"/>
    <col min="33" max="34" width="7.85546875" style="4" bestFit="1" customWidth="1"/>
    <col min="35" max="35" width="3.140625" style="4" bestFit="1" customWidth="1"/>
    <col min="36" max="36" width="8.28515625" style="4" bestFit="1" customWidth="1"/>
    <col min="37" max="37" width="5.42578125" style="4" bestFit="1" customWidth="1"/>
    <col min="38" max="38" width="6.85546875" style="4" bestFit="1" customWidth="1"/>
    <col min="39" max="39" width="4.85546875" style="4" bestFit="1" customWidth="1"/>
    <col min="40" max="40" width="6.42578125" style="4" bestFit="1" customWidth="1"/>
    <col min="41" max="41" width="5.7109375" style="4" bestFit="1" customWidth="1"/>
    <col min="42" max="42" width="6" style="4" bestFit="1" customWidth="1"/>
    <col min="43" max="43" width="6.7109375" style="4" bestFit="1" customWidth="1"/>
    <col min="44" max="44" width="10.140625" style="4" bestFit="1" customWidth="1"/>
    <col min="45" max="45" width="8.28515625" style="4" bestFit="1" customWidth="1"/>
    <col min="46" max="46" width="4.85546875" style="6" bestFit="1" customWidth="1"/>
    <col min="47" max="47" width="5.7109375" style="10" bestFit="1" customWidth="1"/>
    <col min="48" max="48" width="6.28515625" style="10" bestFit="1" customWidth="1"/>
    <col min="49" max="49" width="8.28515625" style="10" bestFit="1" customWidth="1"/>
    <col min="50" max="50" width="4.42578125" style="4" bestFit="1" customWidth="1"/>
    <col min="51" max="51" width="7.28515625" style="4" bestFit="1" customWidth="1"/>
    <col min="52" max="52" width="5.7109375" style="71" bestFit="1" customWidth="1"/>
    <col min="53" max="53" width="5.28515625" style="4" bestFit="1" customWidth="1"/>
    <col min="54" max="54" width="6.85546875" style="4" bestFit="1" customWidth="1"/>
    <col min="55" max="55" width="5.7109375" style="4" bestFit="1" customWidth="1"/>
    <col min="56" max="56" width="6.42578125" style="4" bestFit="1" customWidth="1"/>
    <col min="57" max="57" width="4.7109375" style="4" bestFit="1" customWidth="1"/>
    <col min="58" max="58" width="10.28515625" style="4" bestFit="1" customWidth="1"/>
    <col min="59" max="59" width="7.28515625" style="4" bestFit="1" customWidth="1"/>
    <col min="60" max="60" width="9.7109375" style="19" bestFit="1" customWidth="1"/>
    <col min="61" max="61" width="5.28515625" style="6" bestFit="1" customWidth="1"/>
    <col min="62" max="62" width="4.5703125" style="6" bestFit="1" customWidth="1"/>
    <col min="63" max="63" width="4.85546875" style="71" bestFit="1" customWidth="1"/>
    <col min="64" max="64" width="6.5703125" style="4" bestFit="1" customWidth="1"/>
    <col min="65" max="65" width="5.7109375" style="4" bestFit="1" customWidth="1"/>
    <col min="66" max="66" width="4.85546875" style="6" bestFit="1" customWidth="1"/>
    <col min="67" max="67" width="8" style="6" bestFit="1" customWidth="1"/>
    <col min="68" max="68" width="5" style="6" bestFit="1" customWidth="1"/>
    <col min="69" max="69" width="4.7109375" style="6" bestFit="1" customWidth="1"/>
    <col min="70" max="70" width="8.5703125" style="6" bestFit="1" customWidth="1"/>
    <col min="71" max="71" width="8.5703125" style="6" customWidth="1"/>
    <col min="72" max="72" width="8.28515625" style="6" bestFit="1" customWidth="1"/>
    <col min="73" max="73" width="5" style="6" bestFit="1" customWidth="1"/>
    <col min="74" max="74" width="4.85546875" style="82" customWidth="1"/>
    <col min="75" max="75" width="8.28515625" style="6" bestFit="1" customWidth="1"/>
    <col min="76" max="76" width="11.140625" style="6" bestFit="1" customWidth="1"/>
    <col min="77" max="77" width="4.42578125" style="6" bestFit="1" customWidth="1"/>
    <col min="78" max="16384" width="9.140625" style="6"/>
  </cols>
  <sheetData>
    <row r="1" spans="1:77" ht="13.5" thickBot="1" x14ac:dyDescent="0.25">
      <c r="A1" s="41"/>
      <c r="B1" s="157"/>
      <c r="C1" s="256" t="s">
        <v>34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8"/>
      <c r="X1" s="256" t="s">
        <v>36</v>
      </c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8"/>
      <c r="BA1" s="256" t="s">
        <v>37</v>
      </c>
      <c r="BB1" s="257"/>
      <c r="BC1" s="257"/>
      <c r="BD1" s="257"/>
      <c r="BE1" s="257"/>
      <c r="BF1" s="257"/>
      <c r="BG1" s="257"/>
      <c r="BH1" s="257"/>
      <c r="BI1" s="257"/>
      <c r="BJ1" s="258"/>
      <c r="BK1" s="82"/>
      <c r="BL1" s="256" t="s">
        <v>38</v>
      </c>
      <c r="BM1" s="257"/>
      <c r="BN1" s="257"/>
      <c r="BO1" s="257"/>
      <c r="BP1" s="257"/>
      <c r="BQ1" s="257"/>
      <c r="BR1" s="257"/>
      <c r="BS1" s="257"/>
      <c r="BT1" s="257"/>
      <c r="BU1" s="258"/>
      <c r="BW1" s="56"/>
      <c r="BX1" s="238" t="s">
        <v>422</v>
      </c>
      <c r="BY1" s="239"/>
    </row>
    <row r="2" spans="1:77" x14ac:dyDescent="0.2">
      <c r="A2" s="42" t="s">
        <v>119</v>
      </c>
      <c r="B2" s="66" t="s">
        <v>145</v>
      </c>
      <c r="C2" s="164" t="s">
        <v>295</v>
      </c>
      <c r="D2" s="165" t="s">
        <v>3</v>
      </c>
      <c r="E2" s="165" t="s">
        <v>4</v>
      </c>
      <c r="F2" s="165" t="s">
        <v>105</v>
      </c>
      <c r="G2" s="165" t="s">
        <v>16</v>
      </c>
      <c r="H2" s="165" t="s">
        <v>8</v>
      </c>
      <c r="I2" s="165" t="s">
        <v>55</v>
      </c>
      <c r="J2" s="165" t="s">
        <v>18</v>
      </c>
      <c r="K2" s="165" t="s">
        <v>7</v>
      </c>
      <c r="L2" s="165" t="s">
        <v>35</v>
      </c>
      <c r="M2" s="165" t="s">
        <v>94</v>
      </c>
      <c r="N2" s="165" t="s">
        <v>27</v>
      </c>
      <c r="O2" s="165" t="s">
        <v>24</v>
      </c>
      <c r="P2" s="165" t="s">
        <v>6</v>
      </c>
      <c r="Q2" s="165" t="s">
        <v>9</v>
      </c>
      <c r="R2" s="165" t="s">
        <v>62</v>
      </c>
      <c r="S2" s="165" t="s">
        <v>5</v>
      </c>
      <c r="T2" s="165" t="s">
        <v>132</v>
      </c>
      <c r="U2" s="165" t="s">
        <v>14</v>
      </c>
      <c r="V2" s="166" t="s">
        <v>2</v>
      </c>
      <c r="X2" s="163" t="s">
        <v>40</v>
      </c>
      <c r="Y2" s="160" t="s">
        <v>13</v>
      </c>
      <c r="Z2" s="160" t="s">
        <v>68</v>
      </c>
      <c r="AA2" s="160" t="s">
        <v>428</v>
      </c>
      <c r="AB2" s="160" t="s">
        <v>427</v>
      </c>
      <c r="AC2" s="160" t="s">
        <v>39</v>
      </c>
      <c r="AD2" s="160" t="s">
        <v>127</v>
      </c>
      <c r="AE2" s="160" t="s">
        <v>16</v>
      </c>
      <c r="AF2" s="160" t="s">
        <v>97</v>
      </c>
      <c r="AG2" s="160" t="s">
        <v>12</v>
      </c>
      <c r="AH2" s="160" t="s">
        <v>64</v>
      </c>
      <c r="AI2" s="160" t="s">
        <v>10</v>
      </c>
      <c r="AJ2" s="160" t="s">
        <v>74</v>
      </c>
      <c r="AK2" s="160" t="s">
        <v>20</v>
      </c>
      <c r="AL2" s="160" t="s">
        <v>19</v>
      </c>
      <c r="AM2" s="160" t="s">
        <v>388</v>
      </c>
      <c r="AN2" s="160" t="s">
        <v>375</v>
      </c>
      <c r="AO2" s="159" t="s">
        <v>303</v>
      </c>
      <c r="AP2" s="160" t="s">
        <v>63</v>
      </c>
      <c r="AQ2" s="160" t="s">
        <v>51</v>
      </c>
      <c r="AR2" s="160" t="s">
        <v>76</v>
      </c>
      <c r="AS2" s="160" t="s">
        <v>52</v>
      </c>
      <c r="AT2" s="160" t="s">
        <v>377</v>
      </c>
      <c r="AU2" s="167" t="s">
        <v>139</v>
      </c>
      <c r="AV2" s="167" t="s">
        <v>406</v>
      </c>
      <c r="AW2" s="167" t="s">
        <v>451</v>
      </c>
      <c r="AX2" s="159" t="s">
        <v>83</v>
      </c>
      <c r="AY2" s="162" t="s">
        <v>26</v>
      </c>
      <c r="BA2" s="163" t="s">
        <v>128</v>
      </c>
      <c r="BB2" s="159" t="s">
        <v>28</v>
      </c>
      <c r="BC2" s="160" t="s">
        <v>31</v>
      </c>
      <c r="BD2" s="160" t="s">
        <v>111</v>
      </c>
      <c r="BE2" s="160" t="s">
        <v>47</v>
      </c>
      <c r="BF2" s="160" t="s">
        <v>11</v>
      </c>
      <c r="BG2" s="160" t="s">
        <v>15</v>
      </c>
      <c r="BH2" s="167" t="s">
        <v>293</v>
      </c>
      <c r="BI2" s="159" t="s">
        <v>304</v>
      </c>
      <c r="BJ2" s="162" t="s">
        <v>78</v>
      </c>
      <c r="BK2" s="82"/>
      <c r="BL2" s="161" t="s">
        <v>305</v>
      </c>
      <c r="BM2" s="160" t="s">
        <v>33</v>
      </c>
      <c r="BN2" s="160" t="s">
        <v>21</v>
      </c>
      <c r="BO2" s="160" t="s">
        <v>100</v>
      </c>
      <c r="BP2" s="160" t="s">
        <v>409</v>
      </c>
      <c r="BQ2" s="160" t="s">
        <v>129</v>
      </c>
      <c r="BR2" s="160" t="s">
        <v>58</v>
      </c>
      <c r="BS2" s="160" t="s">
        <v>99</v>
      </c>
      <c r="BT2" s="160" t="s">
        <v>133</v>
      </c>
      <c r="BU2" s="162" t="s">
        <v>30</v>
      </c>
      <c r="BW2" s="152" t="s">
        <v>454</v>
      </c>
      <c r="BX2" s="226" t="s">
        <v>423</v>
      </c>
      <c r="BY2" s="237" t="s">
        <v>83</v>
      </c>
    </row>
    <row r="3" spans="1:77" ht="13.5" thickBot="1" x14ac:dyDescent="0.25">
      <c r="A3" s="29">
        <f>COUNT(A4:A973)</f>
        <v>38</v>
      </c>
      <c r="B3" s="35"/>
      <c r="C3" s="155">
        <f t="shared" ref="C3:V3" si="0">SUM(C4:C82)</f>
        <v>7.3</v>
      </c>
      <c r="D3" s="119">
        <f t="shared" si="0"/>
        <v>31</v>
      </c>
      <c r="E3" s="119">
        <f t="shared" si="0"/>
        <v>31</v>
      </c>
      <c r="F3" s="119">
        <f t="shared" si="0"/>
        <v>11</v>
      </c>
      <c r="G3" s="119">
        <f t="shared" si="0"/>
        <v>3</v>
      </c>
      <c r="H3" s="119">
        <f t="shared" si="0"/>
        <v>27</v>
      </c>
      <c r="I3" s="119">
        <f t="shared" si="0"/>
        <v>6</v>
      </c>
      <c r="J3" s="119">
        <f t="shared" si="0"/>
        <v>6</v>
      </c>
      <c r="K3" s="119">
        <f t="shared" si="0"/>
        <v>21</v>
      </c>
      <c r="L3" s="119">
        <f t="shared" si="0"/>
        <v>6</v>
      </c>
      <c r="M3" s="119">
        <f t="shared" si="0"/>
        <v>5</v>
      </c>
      <c r="N3" s="119">
        <f t="shared" si="0"/>
        <v>2</v>
      </c>
      <c r="O3" s="119">
        <f t="shared" si="0"/>
        <v>1</v>
      </c>
      <c r="P3" s="119">
        <f t="shared" si="0"/>
        <v>27</v>
      </c>
      <c r="Q3" s="119">
        <f t="shared" si="0"/>
        <v>14</v>
      </c>
      <c r="R3" s="119">
        <f t="shared" si="0"/>
        <v>10.5</v>
      </c>
      <c r="S3" s="119">
        <f t="shared" si="0"/>
        <v>34</v>
      </c>
      <c r="T3" s="119">
        <f t="shared" si="0"/>
        <v>1.5</v>
      </c>
      <c r="U3" s="119">
        <f t="shared" si="0"/>
        <v>1</v>
      </c>
      <c r="V3" s="156">
        <f t="shared" si="0"/>
        <v>22</v>
      </c>
      <c r="W3" s="71"/>
      <c r="X3" s="155">
        <f t="shared" ref="X3:AU3" si="1">SUM(X4:X82)</f>
        <v>4</v>
      </c>
      <c r="Y3" s="119">
        <f t="shared" si="1"/>
        <v>7</v>
      </c>
      <c r="Z3" s="119">
        <f t="shared" si="1"/>
        <v>4</v>
      </c>
      <c r="AA3" s="119">
        <f t="shared" si="1"/>
        <v>2</v>
      </c>
      <c r="AB3" s="119">
        <f t="shared" si="1"/>
        <v>1</v>
      </c>
      <c r="AC3" s="119">
        <f t="shared" si="1"/>
        <v>1</v>
      </c>
      <c r="AD3" s="119">
        <f t="shared" si="1"/>
        <v>1</v>
      </c>
      <c r="AE3" s="119">
        <f t="shared" si="1"/>
        <v>11</v>
      </c>
      <c r="AF3" s="119">
        <f t="shared" si="1"/>
        <v>4</v>
      </c>
      <c r="AG3" s="119">
        <f t="shared" si="1"/>
        <v>2</v>
      </c>
      <c r="AH3" s="119">
        <f t="shared" si="1"/>
        <v>1</v>
      </c>
      <c r="AI3" s="119">
        <f t="shared" si="1"/>
        <v>2</v>
      </c>
      <c r="AJ3" s="119">
        <f t="shared" si="1"/>
        <v>3</v>
      </c>
      <c r="AK3" s="119">
        <f t="shared" si="1"/>
        <v>4</v>
      </c>
      <c r="AL3" s="119">
        <f t="shared" si="1"/>
        <v>1</v>
      </c>
      <c r="AM3" s="119">
        <f t="shared" si="1"/>
        <v>2</v>
      </c>
      <c r="AN3" s="119">
        <f t="shared" si="1"/>
        <v>2</v>
      </c>
      <c r="AO3" s="119">
        <f t="shared" si="1"/>
        <v>1</v>
      </c>
      <c r="AP3" s="119">
        <f t="shared" si="1"/>
        <v>5</v>
      </c>
      <c r="AQ3" s="119">
        <f t="shared" si="1"/>
        <v>1</v>
      </c>
      <c r="AR3" s="119">
        <f t="shared" si="1"/>
        <v>4</v>
      </c>
      <c r="AS3" s="119">
        <f t="shared" si="1"/>
        <v>1</v>
      </c>
      <c r="AT3" s="119">
        <f t="shared" si="1"/>
        <v>2</v>
      </c>
      <c r="AU3" s="168">
        <f t="shared" si="1"/>
        <v>3</v>
      </c>
      <c r="AV3" s="168">
        <f t="shared" ref="AV3:AW3" si="2">SUM(AV4:AV82)</f>
        <v>1</v>
      </c>
      <c r="AW3" s="168">
        <f t="shared" si="2"/>
        <v>1</v>
      </c>
      <c r="AX3" s="119">
        <f>SUM(AX4:AX82)</f>
        <v>1</v>
      </c>
      <c r="AY3" s="156">
        <f>SUM(AY4:AY82)</f>
        <v>1</v>
      </c>
      <c r="BA3" s="155">
        <f t="shared" ref="BA3:BJ3" si="3">SUM(BA4:BA82)</f>
        <v>1</v>
      </c>
      <c r="BB3" s="119">
        <f t="shared" si="3"/>
        <v>9</v>
      </c>
      <c r="BC3" s="119">
        <f t="shared" si="3"/>
        <v>7</v>
      </c>
      <c r="BD3" s="119">
        <f t="shared" si="3"/>
        <v>1</v>
      </c>
      <c r="BE3" s="119">
        <f t="shared" si="3"/>
        <v>4</v>
      </c>
      <c r="BF3" s="119">
        <f t="shared" si="3"/>
        <v>4</v>
      </c>
      <c r="BG3" s="119">
        <f t="shared" si="3"/>
        <v>1</v>
      </c>
      <c r="BH3" s="168">
        <f t="shared" si="3"/>
        <v>1</v>
      </c>
      <c r="BI3" s="119">
        <f t="shared" si="3"/>
        <v>2</v>
      </c>
      <c r="BJ3" s="156">
        <f t="shared" si="3"/>
        <v>2</v>
      </c>
      <c r="BL3" s="155">
        <f t="shared" ref="BL3:BS3" si="4">SUM(BL4:BL82)</f>
        <v>3</v>
      </c>
      <c r="BM3" s="119">
        <f t="shared" si="4"/>
        <v>1</v>
      </c>
      <c r="BN3" s="119">
        <f t="shared" si="4"/>
        <v>1</v>
      </c>
      <c r="BO3" s="119">
        <f t="shared" si="4"/>
        <v>6</v>
      </c>
      <c r="BP3" s="119">
        <f t="shared" si="4"/>
        <v>3</v>
      </c>
      <c r="BQ3" s="119">
        <f t="shared" si="4"/>
        <v>1</v>
      </c>
      <c r="BR3" s="119">
        <f t="shared" si="4"/>
        <v>5</v>
      </c>
      <c r="BS3" s="119">
        <f t="shared" si="4"/>
        <v>1</v>
      </c>
      <c r="BT3" s="119">
        <f t="shared" ref="BT3:BY3" si="5">SUM(BT4:BT82)</f>
        <v>6</v>
      </c>
      <c r="BU3" s="156">
        <f t="shared" si="5"/>
        <v>2</v>
      </c>
      <c r="BV3" s="71"/>
      <c r="BW3" s="155">
        <f t="shared" si="5"/>
        <v>1</v>
      </c>
      <c r="BX3" s="119">
        <f t="shared" si="5"/>
        <v>1</v>
      </c>
      <c r="BY3" s="156">
        <f t="shared" si="5"/>
        <v>1</v>
      </c>
    </row>
    <row r="4" spans="1:77" x14ac:dyDescent="0.2">
      <c r="A4" s="36">
        <v>37626</v>
      </c>
      <c r="B4" s="33" t="s">
        <v>125</v>
      </c>
      <c r="D4" s="4">
        <v>1</v>
      </c>
      <c r="E4" s="4">
        <v>1</v>
      </c>
      <c r="H4" s="4">
        <v>1</v>
      </c>
      <c r="K4" s="4">
        <v>1</v>
      </c>
      <c r="P4" s="4">
        <v>1</v>
      </c>
      <c r="Q4" s="4">
        <v>1</v>
      </c>
      <c r="R4" s="4">
        <v>0.5</v>
      </c>
      <c r="S4" s="4">
        <v>1</v>
      </c>
      <c r="T4" s="90">
        <v>0.5</v>
      </c>
      <c r="V4" s="4">
        <v>1</v>
      </c>
      <c r="Y4" s="4">
        <v>1</v>
      </c>
      <c r="AG4" s="4">
        <v>1</v>
      </c>
      <c r="AI4" s="4">
        <v>1</v>
      </c>
      <c r="AT4" s="4"/>
      <c r="BF4" s="4">
        <v>1</v>
      </c>
      <c r="BH4" s="10"/>
      <c r="BI4" s="4"/>
      <c r="BJ4" s="4"/>
      <c r="BK4" s="82"/>
      <c r="BN4" s="4"/>
      <c r="BO4" s="4"/>
      <c r="BP4" s="4"/>
      <c r="BQ4" s="4"/>
      <c r="BR4" s="4"/>
      <c r="BS4" s="4"/>
      <c r="BT4" s="4"/>
      <c r="BU4" s="4"/>
      <c r="BW4" s="4"/>
    </row>
    <row r="5" spans="1:77" x14ac:dyDescent="0.2">
      <c r="A5" s="36">
        <v>37694</v>
      </c>
      <c r="B5" s="33" t="s">
        <v>120</v>
      </c>
      <c r="K5" s="4">
        <v>1</v>
      </c>
      <c r="P5" s="4">
        <v>1</v>
      </c>
      <c r="Y5" s="4">
        <v>1</v>
      </c>
      <c r="AI5" s="4">
        <v>1</v>
      </c>
      <c r="AK5" s="4">
        <v>1</v>
      </c>
      <c r="AT5" s="4"/>
      <c r="BF5" s="4">
        <v>1</v>
      </c>
      <c r="BH5" s="10"/>
      <c r="BI5" s="4"/>
      <c r="BJ5" s="4"/>
      <c r="BK5" s="82"/>
      <c r="BL5" s="6"/>
      <c r="BM5" s="6"/>
      <c r="BN5" s="4">
        <v>1</v>
      </c>
      <c r="BO5" s="4"/>
      <c r="BP5" s="4"/>
      <c r="BU5" s="4"/>
    </row>
    <row r="6" spans="1:77" x14ac:dyDescent="0.2">
      <c r="A6" s="36">
        <v>37714</v>
      </c>
      <c r="B6" s="33" t="s">
        <v>120</v>
      </c>
      <c r="D6" s="4">
        <v>1</v>
      </c>
      <c r="E6" s="4">
        <v>1</v>
      </c>
      <c r="K6" s="4">
        <v>1</v>
      </c>
      <c r="S6" s="4">
        <v>1</v>
      </c>
      <c r="AT6" s="4"/>
      <c r="BH6" s="10"/>
      <c r="BI6" s="4"/>
      <c r="BJ6" s="4"/>
      <c r="BK6" s="82"/>
      <c r="BL6" s="6"/>
      <c r="BM6" s="6"/>
      <c r="BN6" s="4"/>
      <c r="BO6" s="4"/>
      <c r="BP6" s="4"/>
      <c r="BU6" s="4"/>
    </row>
    <row r="7" spans="1:77" x14ac:dyDescent="0.2">
      <c r="A7" s="36">
        <v>37734</v>
      </c>
      <c r="B7" s="33" t="s">
        <v>121</v>
      </c>
      <c r="D7" s="4">
        <v>1</v>
      </c>
      <c r="E7" s="4">
        <v>1</v>
      </c>
      <c r="K7" s="4">
        <v>1</v>
      </c>
      <c r="S7" s="4">
        <v>1</v>
      </c>
      <c r="V7" s="4">
        <v>1</v>
      </c>
      <c r="AG7" s="4">
        <v>1</v>
      </c>
      <c r="AK7" s="4">
        <v>1</v>
      </c>
      <c r="AT7" s="4"/>
      <c r="BF7" s="4">
        <v>1</v>
      </c>
      <c r="BH7" s="10"/>
      <c r="BI7" s="4"/>
      <c r="BJ7" s="4"/>
      <c r="BK7" s="82"/>
      <c r="BL7" s="6"/>
      <c r="BM7" s="6"/>
      <c r="BN7" s="4"/>
      <c r="BO7" s="4"/>
      <c r="BP7" s="4"/>
      <c r="BU7" s="4"/>
    </row>
    <row r="8" spans="1:77" x14ac:dyDescent="0.2">
      <c r="A8" s="36">
        <v>37745</v>
      </c>
      <c r="B8" s="33" t="s">
        <v>122</v>
      </c>
      <c r="D8" s="4">
        <v>1</v>
      </c>
      <c r="E8" s="4">
        <v>1</v>
      </c>
      <c r="H8" s="4">
        <v>1</v>
      </c>
      <c r="K8" s="4">
        <v>1</v>
      </c>
      <c r="N8" s="4">
        <v>1</v>
      </c>
      <c r="O8" s="4">
        <v>1</v>
      </c>
      <c r="P8" s="4">
        <v>1</v>
      </c>
      <c r="Q8" s="4">
        <v>1</v>
      </c>
      <c r="S8" s="4">
        <v>1</v>
      </c>
      <c r="U8" s="4">
        <v>1</v>
      </c>
      <c r="V8" s="4">
        <v>1</v>
      </c>
      <c r="Y8" s="4">
        <v>1</v>
      </c>
      <c r="AE8" s="4">
        <v>1</v>
      </c>
      <c r="AK8" s="4">
        <v>1</v>
      </c>
      <c r="AL8" s="4">
        <v>1</v>
      </c>
      <c r="AT8" s="4"/>
      <c r="BG8" s="4">
        <v>1</v>
      </c>
      <c r="BH8" s="10"/>
      <c r="BI8" s="4"/>
      <c r="BJ8" s="4"/>
      <c r="BK8" s="82"/>
      <c r="BL8" s="6"/>
      <c r="BM8" s="6"/>
      <c r="BN8" s="4"/>
      <c r="BO8" s="4"/>
      <c r="BP8" s="4"/>
      <c r="BU8" s="4"/>
    </row>
    <row r="9" spans="1:77" x14ac:dyDescent="0.2">
      <c r="A9" s="36">
        <v>37773</v>
      </c>
      <c r="B9" s="33" t="s">
        <v>123</v>
      </c>
      <c r="D9" s="4">
        <v>1</v>
      </c>
      <c r="E9" s="4">
        <v>1</v>
      </c>
      <c r="J9" s="4">
        <v>1</v>
      </c>
      <c r="N9" s="4">
        <v>1</v>
      </c>
      <c r="P9" s="4">
        <v>1</v>
      </c>
      <c r="Q9" s="4">
        <v>1</v>
      </c>
      <c r="S9" s="4">
        <v>1</v>
      </c>
      <c r="V9" s="4">
        <v>1</v>
      </c>
      <c r="AT9" s="4"/>
      <c r="BH9" s="10"/>
      <c r="BI9" s="4"/>
      <c r="BJ9" s="4"/>
      <c r="BK9" s="82"/>
      <c r="BL9" s="6"/>
      <c r="BM9" s="6"/>
      <c r="BN9" s="4"/>
      <c r="BO9" s="4"/>
      <c r="BP9" s="4"/>
      <c r="BU9" s="4"/>
    </row>
    <row r="10" spans="1:77" s="19" customFormat="1" x14ac:dyDescent="0.2">
      <c r="A10" s="37">
        <v>37826</v>
      </c>
      <c r="B10" s="38" t="s">
        <v>25</v>
      </c>
      <c r="C10" s="67"/>
      <c r="D10" s="10">
        <v>1</v>
      </c>
      <c r="E10" s="10">
        <v>1</v>
      </c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>
        <v>1</v>
      </c>
      <c r="Q10" s="10">
        <v>1</v>
      </c>
      <c r="R10" s="10"/>
      <c r="S10" s="10">
        <v>1</v>
      </c>
      <c r="T10" s="10"/>
      <c r="U10" s="10"/>
      <c r="V10" s="10">
        <v>1</v>
      </c>
      <c r="W10" s="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1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>
        <v>1</v>
      </c>
      <c r="AZ10" s="71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82"/>
      <c r="BN10" s="10"/>
      <c r="BO10" s="10"/>
      <c r="BP10" s="10"/>
      <c r="BU10" s="10">
        <v>1</v>
      </c>
      <c r="BV10" s="82"/>
    </row>
    <row r="11" spans="1:77" s="16" customFormat="1" x14ac:dyDescent="0.2">
      <c r="A11" s="39" t="s">
        <v>124</v>
      </c>
      <c r="B11" s="4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71"/>
      <c r="BA11" s="5"/>
      <c r="BB11" s="5"/>
      <c r="BC11" s="5"/>
      <c r="BD11" s="5"/>
      <c r="BE11" s="5"/>
      <c r="BF11" s="5"/>
      <c r="BG11" s="5"/>
      <c r="BH11" s="10"/>
      <c r="BI11" s="5"/>
      <c r="BJ11" s="5"/>
      <c r="BK11" s="82"/>
      <c r="BN11" s="5"/>
      <c r="BO11" s="5"/>
      <c r="BP11" s="5"/>
      <c r="BU11" s="5"/>
      <c r="BV11" s="82"/>
    </row>
    <row r="12" spans="1:77" x14ac:dyDescent="0.2">
      <c r="A12" s="36">
        <v>38357</v>
      </c>
      <c r="B12" s="33" t="s">
        <v>125</v>
      </c>
      <c r="D12" s="4">
        <v>1</v>
      </c>
      <c r="E12" s="4">
        <v>1</v>
      </c>
      <c r="H12" s="4">
        <v>1</v>
      </c>
      <c r="K12" s="4">
        <v>1</v>
      </c>
      <c r="L12" s="4">
        <v>1</v>
      </c>
      <c r="P12" s="4">
        <v>1</v>
      </c>
      <c r="S12" s="4">
        <v>1</v>
      </c>
      <c r="V12" s="4">
        <v>1</v>
      </c>
      <c r="AE12" s="4">
        <v>1</v>
      </c>
      <c r="AT12" s="4"/>
      <c r="BD12" s="4">
        <v>1</v>
      </c>
      <c r="BH12" s="10"/>
      <c r="BI12" s="4"/>
      <c r="BJ12" s="4"/>
      <c r="BK12" s="82"/>
      <c r="BM12" s="4">
        <v>1</v>
      </c>
      <c r="BN12" s="4"/>
      <c r="BO12" s="4"/>
      <c r="BP12" s="4"/>
      <c r="BU12" s="4"/>
    </row>
    <row r="13" spans="1:77" x14ac:dyDescent="0.2">
      <c r="A13" s="36">
        <v>38457</v>
      </c>
      <c r="B13" s="33" t="s">
        <v>126</v>
      </c>
      <c r="D13" s="4">
        <v>1</v>
      </c>
      <c r="H13" s="4">
        <v>1</v>
      </c>
      <c r="K13" s="4">
        <v>1</v>
      </c>
      <c r="P13" s="4">
        <v>1</v>
      </c>
      <c r="V13" s="4">
        <v>1</v>
      </c>
      <c r="AT13" s="4"/>
      <c r="BH13" s="10"/>
      <c r="BI13" s="4"/>
      <c r="BJ13" s="4"/>
      <c r="BK13" s="82"/>
      <c r="BL13" s="6"/>
      <c r="BM13" s="6"/>
      <c r="BN13" s="4"/>
      <c r="BO13" s="4"/>
      <c r="BP13" s="4"/>
      <c r="BU13" s="4"/>
    </row>
    <row r="14" spans="1:77" x14ac:dyDescent="0.2">
      <c r="A14" s="36">
        <v>38718</v>
      </c>
      <c r="B14" s="33" t="s">
        <v>130</v>
      </c>
      <c r="D14" s="4">
        <v>1</v>
      </c>
      <c r="E14" s="4">
        <v>1</v>
      </c>
      <c r="H14" s="4">
        <v>1</v>
      </c>
      <c r="J14" s="4">
        <v>1</v>
      </c>
      <c r="K14" s="4">
        <v>1</v>
      </c>
      <c r="P14" s="4">
        <v>1</v>
      </c>
      <c r="S14" s="4">
        <v>1</v>
      </c>
      <c r="V14" s="4">
        <v>1</v>
      </c>
      <c r="X14" s="6"/>
      <c r="Y14" s="6"/>
      <c r="Z14" s="6"/>
      <c r="AA14" s="6"/>
      <c r="AB14" s="6"/>
      <c r="AC14" s="4">
        <v>1</v>
      </c>
      <c r="AD14" s="4">
        <v>1</v>
      </c>
      <c r="AE14" s="4">
        <v>1</v>
      </c>
      <c r="AQ14" s="6"/>
      <c r="AR14" s="6"/>
      <c r="AS14" s="6"/>
      <c r="AU14" s="19"/>
      <c r="AV14" s="19"/>
      <c r="AW14" s="19"/>
      <c r="AX14" s="6"/>
      <c r="BA14" s="4">
        <v>1</v>
      </c>
      <c r="BF14" s="4">
        <v>1</v>
      </c>
      <c r="BH14" s="10"/>
      <c r="BI14" s="4"/>
      <c r="BJ14" s="4"/>
      <c r="BK14" s="82"/>
      <c r="BL14" s="6"/>
      <c r="BM14" s="6"/>
      <c r="BN14" s="4"/>
      <c r="BO14" s="4"/>
      <c r="BP14" s="4"/>
      <c r="BQ14" s="4"/>
      <c r="BU14" s="4">
        <v>1</v>
      </c>
    </row>
    <row r="15" spans="1:77" x14ac:dyDescent="0.2">
      <c r="A15" s="36">
        <v>38722</v>
      </c>
      <c r="B15" s="33" t="s">
        <v>125</v>
      </c>
      <c r="D15" s="4">
        <v>1</v>
      </c>
      <c r="E15" s="4">
        <v>1</v>
      </c>
      <c r="H15" s="4">
        <v>1</v>
      </c>
      <c r="J15" s="4">
        <v>1</v>
      </c>
      <c r="K15" s="4">
        <v>1</v>
      </c>
      <c r="P15" s="4">
        <v>1</v>
      </c>
      <c r="S15" s="4">
        <v>1</v>
      </c>
      <c r="V15" s="4">
        <v>1</v>
      </c>
      <c r="X15" s="6"/>
      <c r="Y15" s="6"/>
      <c r="Z15" s="6"/>
      <c r="AA15" s="6"/>
      <c r="AB15" s="6"/>
      <c r="AC15" s="6"/>
      <c r="AQ15" s="6"/>
      <c r="AR15" s="6"/>
      <c r="AS15" s="6"/>
      <c r="AU15" s="19"/>
      <c r="AV15" s="19"/>
      <c r="AW15" s="19"/>
      <c r="AX15" s="6"/>
      <c r="BA15" s="6"/>
      <c r="BB15" s="6"/>
      <c r="BC15" s="6"/>
      <c r="BH15" s="10"/>
      <c r="BI15" s="4"/>
      <c r="BJ15" s="4"/>
      <c r="BK15" s="82"/>
      <c r="BL15" s="6"/>
      <c r="BM15" s="6"/>
      <c r="BN15" s="4"/>
      <c r="BO15" s="4"/>
      <c r="BP15" s="4"/>
      <c r="BQ15" s="4"/>
    </row>
    <row r="16" spans="1:77" s="16" customFormat="1" x14ac:dyDescent="0.2">
      <c r="A16" s="39">
        <v>39077</v>
      </c>
      <c r="B16" s="40" t="s">
        <v>131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/>
      <c r="R16" s="5"/>
      <c r="S16" s="5">
        <v>1</v>
      </c>
      <c r="T16" s="5"/>
      <c r="U16" s="5"/>
      <c r="V16" s="5"/>
      <c r="W16" s="7"/>
      <c r="X16" s="5"/>
      <c r="Y16" s="5">
        <v>1</v>
      </c>
      <c r="Z16" s="5"/>
      <c r="AA16" s="5"/>
      <c r="AB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>
        <v>1</v>
      </c>
      <c r="AR16" s="5"/>
      <c r="AS16" s="5"/>
      <c r="AT16" s="5"/>
      <c r="AU16" s="5"/>
      <c r="AV16" s="5"/>
      <c r="AW16" s="5"/>
      <c r="AX16" s="5"/>
      <c r="AY16" s="5"/>
      <c r="AZ16" s="71"/>
      <c r="BD16" s="5"/>
      <c r="BE16" s="5">
        <v>1</v>
      </c>
      <c r="BF16" s="5"/>
      <c r="BG16" s="5"/>
      <c r="BH16" s="10"/>
      <c r="BI16" s="5"/>
      <c r="BJ16" s="5"/>
      <c r="BK16" s="82"/>
      <c r="BN16" s="5"/>
      <c r="BO16" s="5"/>
      <c r="BP16" s="5"/>
      <c r="BQ16" s="5">
        <v>1</v>
      </c>
      <c r="BV16" s="82"/>
    </row>
    <row r="17" spans="1:75" x14ac:dyDescent="0.2">
      <c r="A17" s="36">
        <v>39087</v>
      </c>
      <c r="B17" s="33" t="s">
        <v>125</v>
      </c>
      <c r="D17" s="4">
        <v>1</v>
      </c>
      <c r="E17" s="4">
        <v>1</v>
      </c>
      <c r="H17" s="4">
        <v>1</v>
      </c>
      <c r="P17" s="4">
        <v>1</v>
      </c>
      <c r="Q17" s="4">
        <v>1</v>
      </c>
      <c r="S17" s="4">
        <v>1</v>
      </c>
      <c r="V17" s="4">
        <v>1</v>
      </c>
      <c r="Y17" s="4">
        <v>1</v>
      </c>
      <c r="AS17" s="4">
        <v>1</v>
      </c>
      <c r="AT17" s="4"/>
      <c r="BE17" s="4">
        <v>1</v>
      </c>
      <c r="BH17" s="10"/>
      <c r="BI17" s="4"/>
      <c r="BJ17" s="4"/>
      <c r="BK17" s="82"/>
      <c r="BL17" s="6"/>
      <c r="BM17" s="6"/>
      <c r="BN17" s="4"/>
      <c r="BO17" s="4"/>
      <c r="BP17" s="4"/>
      <c r="BR17" s="4"/>
      <c r="BS17" s="4"/>
      <c r="BT17" s="4">
        <v>1</v>
      </c>
      <c r="BU17" s="4"/>
      <c r="BW17" s="4"/>
    </row>
    <row r="18" spans="1:75" x14ac:dyDescent="0.2">
      <c r="A18" s="36">
        <v>39204</v>
      </c>
      <c r="B18" s="33" t="s">
        <v>134</v>
      </c>
      <c r="E18" s="4">
        <v>1</v>
      </c>
      <c r="H18" s="4">
        <v>1</v>
      </c>
      <c r="I18" s="4">
        <v>1</v>
      </c>
      <c r="K18" s="4">
        <v>1</v>
      </c>
      <c r="P18" s="4">
        <v>1</v>
      </c>
      <c r="Q18" s="4">
        <v>1</v>
      </c>
      <c r="S18" s="4">
        <v>1</v>
      </c>
      <c r="T18" s="4">
        <v>1</v>
      </c>
      <c r="Y18" s="4">
        <v>1</v>
      </c>
      <c r="AE18" s="4">
        <v>1</v>
      </c>
      <c r="AT18" s="4"/>
      <c r="BC18" s="4">
        <v>1</v>
      </c>
      <c r="BH18" s="10"/>
      <c r="BI18" s="4"/>
      <c r="BJ18" s="4"/>
      <c r="BK18" s="82"/>
      <c r="BL18" s="6"/>
      <c r="BM18" s="6"/>
      <c r="BN18" s="4"/>
      <c r="BO18" s="4"/>
      <c r="BP18" s="4"/>
      <c r="BR18" s="4"/>
      <c r="BS18" s="4"/>
      <c r="BT18" s="4"/>
      <c r="BU18" s="4"/>
      <c r="BW18" s="4"/>
    </row>
    <row r="19" spans="1:75" x14ac:dyDescent="0.2">
      <c r="A19" s="36">
        <v>39336</v>
      </c>
      <c r="B19" s="33" t="s">
        <v>135</v>
      </c>
      <c r="K19" s="4">
        <v>1</v>
      </c>
      <c r="P19" s="4">
        <v>1</v>
      </c>
      <c r="X19" s="4">
        <v>1</v>
      </c>
      <c r="Y19" s="4">
        <v>1</v>
      </c>
      <c r="AT19" s="4"/>
      <c r="BC19" s="4">
        <v>1</v>
      </c>
      <c r="BH19" s="10"/>
      <c r="BI19" s="4"/>
      <c r="BJ19" s="4"/>
      <c r="BK19" s="82"/>
      <c r="BL19" s="6"/>
      <c r="BM19" s="6"/>
      <c r="BN19" s="4"/>
      <c r="BO19" s="4"/>
      <c r="BP19" s="4"/>
      <c r="BR19" s="4"/>
      <c r="BS19" s="4"/>
      <c r="BT19" s="4">
        <v>1</v>
      </c>
      <c r="BU19" s="4"/>
      <c r="BW19" s="4"/>
    </row>
    <row r="20" spans="1:75" s="16" customFormat="1" x14ac:dyDescent="0.2">
      <c r="A20" s="39">
        <v>39442</v>
      </c>
      <c r="B20" s="40" t="s">
        <v>136</v>
      </c>
      <c r="C20" s="5"/>
      <c r="D20" s="5">
        <v>1</v>
      </c>
      <c r="E20" s="5">
        <v>1</v>
      </c>
      <c r="F20" s="5"/>
      <c r="G20" s="5"/>
      <c r="H20" s="5">
        <v>1</v>
      </c>
      <c r="I20" s="5">
        <v>1</v>
      </c>
      <c r="J20" s="5"/>
      <c r="K20" s="5"/>
      <c r="L20" s="5"/>
      <c r="M20" s="5"/>
      <c r="N20" s="5"/>
      <c r="O20" s="5"/>
      <c r="P20" s="5">
        <v>1</v>
      </c>
      <c r="Q20" s="5">
        <v>1</v>
      </c>
      <c r="R20" s="5"/>
      <c r="S20" s="5">
        <v>1</v>
      </c>
      <c r="T20" s="5"/>
      <c r="U20" s="5"/>
      <c r="V20" s="5"/>
      <c r="W20" s="7"/>
      <c r="X20" s="5">
        <v>1</v>
      </c>
      <c r="Y20" s="5"/>
      <c r="Z20" s="5"/>
      <c r="AA20" s="5"/>
      <c r="AB20" s="5"/>
      <c r="AC20" s="5"/>
      <c r="AD20" s="5"/>
      <c r="AE20" s="5">
        <v>1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71"/>
      <c r="BA20" s="5"/>
      <c r="BB20" s="5"/>
      <c r="BC20" s="5"/>
      <c r="BD20" s="5"/>
      <c r="BE20" s="5">
        <v>1</v>
      </c>
      <c r="BF20" s="5"/>
      <c r="BG20" s="5"/>
      <c r="BH20" s="10"/>
      <c r="BI20" s="5"/>
      <c r="BJ20" s="5"/>
      <c r="BK20" s="82"/>
      <c r="BN20" s="5"/>
      <c r="BO20" s="5"/>
      <c r="BP20" s="5"/>
      <c r="BR20" s="5">
        <v>1</v>
      </c>
      <c r="BS20" s="5"/>
      <c r="BT20" s="5"/>
      <c r="BU20" s="5"/>
      <c r="BV20" s="82"/>
      <c r="BW20" s="5"/>
    </row>
    <row r="21" spans="1:75" x14ac:dyDescent="0.2">
      <c r="A21" s="36">
        <v>39448</v>
      </c>
      <c r="B21" s="33" t="s">
        <v>140</v>
      </c>
      <c r="D21" s="4">
        <v>1</v>
      </c>
      <c r="E21" s="4">
        <v>1</v>
      </c>
      <c r="H21" s="4" t="s">
        <v>25</v>
      </c>
      <c r="I21" s="4" t="s">
        <v>25</v>
      </c>
      <c r="K21" s="4" t="s">
        <v>25</v>
      </c>
      <c r="P21" s="4">
        <v>1</v>
      </c>
      <c r="Q21" s="4" t="s">
        <v>25</v>
      </c>
      <c r="S21" s="4">
        <v>1</v>
      </c>
      <c r="AT21" s="4"/>
      <c r="AU21" s="10">
        <v>1</v>
      </c>
      <c r="BH21" s="10"/>
      <c r="BI21" s="4"/>
      <c r="BJ21" s="4"/>
      <c r="BK21" s="82"/>
      <c r="BL21" s="6"/>
      <c r="BM21" s="6"/>
      <c r="BN21" s="4"/>
      <c r="BO21" s="4"/>
      <c r="BP21" s="4"/>
      <c r="BQ21" s="4"/>
      <c r="BR21" s="4"/>
      <c r="BS21" s="4"/>
    </row>
    <row r="22" spans="1:75" x14ac:dyDescent="0.2">
      <c r="A22" s="36">
        <v>39466</v>
      </c>
      <c r="B22" s="33" t="s">
        <v>125</v>
      </c>
      <c r="D22" s="4">
        <v>1</v>
      </c>
      <c r="E22" s="4">
        <v>1</v>
      </c>
      <c r="H22" s="4">
        <v>1</v>
      </c>
      <c r="I22" s="4">
        <v>1</v>
      </c>
      <c r="K22" s="4">
        <v>1</v>
      </c>
      <c r="L22" s="4">
        <v>1</v>
      </c>
      <c r="P22" s="4">
        <v>1</v>
      </c>
      <c r="R22" s="4">
        <v>1</v>
      </c>
      <c r="S22" s="4">
        <v>1</v>
      </c>
      <c r="V22" s="4">
        <v>1</v>
      </c>
      <c r="X22" s="4">
        <v>1</v>
      </c>
      <c r="AE22" s="4">
        <v>1</v>
      </c>
      <c r="AT22" s="4"/>
      <c r="BC22" s="4">
        <v>1</v>
      </c>
      <c r="BH22" s="10"/>
      <c r="BI22" s="4"/>
      <c r="BJ22" s="4"/>
      <c r="BK22" s="82"/>
      <c r="BL22" s="6"/>
      <c r="BM22" s="6"/>
      <c r="BN22" s="4"/>
      <c r="BO22" s="4"/>
      <c r="BP22" s="4"/>
      <c r="BQ22" s="4"/>
      <c r="BR22" s="4">
        <v>1</v>
      </c>
      <c r="BS22" s="4"/>
    </row>
    <row r="23" spans="1:75" s="16" customFormat="1" x14ac:dyDescent="0.2">
      <c r="A23" s="39">
        <v>39554</v>
      </c>
      <c r="B23" s="40" t="s">
        <v>144</v>
      </c>
      <c r="C23" s="5"/>
      <c r="D23" s="5">
        <v>1</v>
      </c>
      <c r="E23" s="5"/>
      <c r="F23" s="5"/>
      <c r="G23" s="5"/>
      <c r="H23" s="5"/>
      <c r="I23" s="5">
        <v>1</v>
      </c>
      <c r="J23" s="5"/>
      <c r="K23" s="5">
        <v>1</v>
      </c>
      <c r="L23" s="5"/>
      <c r="M23" s="5"/>
      <c r="N23" s="5"/>
      <c r="O23" s="5"/>
      <c r="P23" s="5"/>
      <c r="Q23" s="5">
        <v>1</v>
      </c>
      <c r="R23" s="5"/>
      <c r="S23" s="5">
        <v>1</v>
      </c>
      <c r="T23" s="5"/>
      <c r="U23" s="5"/>
      <c r="V23" s="5"/>
      <c r="W23" s="7"/>
      <c r="X23" s="5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1</v>
      </c>
      <c r="AQ23" s="5"/>
      <c r="AR23" s="5"/>
      <c r="AS23" s="5"/>
      <c r="AT23" s="5"/>
      <c r="AU23" s="5"/>
      <c r="AV23" s="5"/>
      <c r="AW23" s="5"/>
      <c r="AX23" s="5"/>
      <c r="AY23" s="5"/>
      <c r="AZ23" s="71"/>
      <c r="BA23" s="5"/>
      <c r="BB23" s="5"/>
      <c r="BC23" s="5">
        <v>1</v>
      </c>
      <c r="BD23" s="5"/>
      <c r="BE23" s="5"/>
      <c r="BF23" s="5"/>
      <c r="BG23" s="5"/>
      <c r="BH23" s="10"/>
      <c r="BI23" s="5"/>
      <c r="BJ23" s="5"/>
      <c r="BK23" s="82"/>
      <c r="BN23" s="5"/>
      <c r="BO23" s="5"/>
      <c r="BP23" s="5"/>
      <c r="BQ23" s="5"/>
      <c r="BR23" s="5">
        <v>1</v>
      </c>
      <c r="BS23" s="5"/>
      <c r="BV23" s="82"/>
    </row>
    <row r="24" spans="1:75" x14ac:dyDescent="0.2">
      <c r="A24" s="36">
        <v>39814</v>
      </c>
      <c r="B24" s="33" t="s">
        <v>140</v>
      </c>
      <c r="D24" s="4">
        <v>1</v>
      </c>
      <c r="E24" s="4">
        <v>1</v>
      </c>
      <c r="H24" s="4">
        <v>1</v>
      </c>
      <c r="I24" s="4">
        <v>1</v>
      </c>
      <c r="K24" s="4">
        <v>1</v>
      </c>
      <c r="P24" s="4">
        <v>1</v>
      </c>
      <c r="S24" s="4">
        <v>1</v>
      </c>
      <c r="V24" s="4">
        <v>1</v>
      </c>
      <c r="AT24" s="4"/>
      <c r="BH24" s="10"/>
      <c r="BI24" s="4"/>
      <c r="BJ24" s="4"/>
      <c r="BK24" s="82"/>
      <c r="BL24" s="6"/>
      <c r="BM24" s="6"/>
      <c r="BN24" s="4"/>
      <c r="BO24" s="4"/>
      <c r="BP24" s="4"/>
      <c r="BQ24" s="4"/>
      <c r="BR24" s="4"/>
      <c r="BS24" s="4"/>
      <c r="BT24" s="4"/>
      <c r="BW24" s="4"/>
    </row>
    <row r="25" spans="1:75" x14ac:dyDescent="0.2">
      <c r="A25" s="36">
        <v>39818</v>
      </c>
      <c r="B25" s="33" t="s">
        <v>125</v>
      </c>
      <c r="D25" s="4">
        <v>1</v>
      </c>
      <c r="E25" s="4">
        <v>1</v>
      </c>
      <c r="H25" s="4">
        <v>1</v>
      </c>
      <c r="I25" s="4">
        <v>1</v>
      </c>
      <c r="J25" s="4">
        <v>1</v>
      </c>
      <c r="K25" s="4">
        <v>1</v>
      </c>
      <c r="P25" s="4">
        <v>1</v>
      </c>
      <c r="S25" s="4">
        <v>1</v>
      </c>
      <c r="V25" s="4">
        <v>1</v>
      </c>
      <c r="AP25" s="4">
        <v>1</v>
      </c>
      <c r="AT25" s="4"/>
      <c r="AU25" s="10">
        <v>1</v>
      </c>
      <c r="BC25" s="4">
        <v>1</v>
      </c>
      <c r="BE25" s="4">
        <v>1</v>
      </c>
      <c r="BH25" s="10"/>
      <c r="BI25" s="4"/>
      <c r="BJ25" s="4"/>
      <c r="BK25" s="82"/>
      <c r="BL25" s="6"/>
      <c r="BM25" s="6"/>
      <c r="BN25" s="4"/>
      <c r="BO25" s="4"/>
      <c r="BP25" s="4"/>
      <c r="BQ25" s="4"/>
      <c r="BR25" s="4">
        <v>1</v>
      </c>
      <c r="BS25" s="4"/>
      <c r="BT25" s="4"/>
      <c r="BW25" s="4"/>
    </row>
    <row r="26" spans="1:75" x14ac:dyDescent="0.2">
      <c r="A26" s="36">
        <v>39868</v>
      </c>
      <c r="B26" s="33" t="s">
        <v>141</v>
      </c>
      <c r="E26" s="4">
        <v>1</v>
      </c>
      <c r="H26" s="4">
        <v>1</v>
      </c>
      <c r="R26" s="4">
        <v>1</v>
      </c>
      <c r="S26" s="4">
        <v>1</v>
      </c>
      <c r="V26" s="4">
        <v>1</v>
      </c>
      <c r="AH26" s="4">
        <v>1</v>
      </c>
      <c r="AT26" s="4"/>
      <c r="BH26" s="10"/>
      <c r="BI26" s="4"/>
      <c r="BJ26" s="4"/>
      <c r="BK26" s="82"/>
      <c r="BL26" s="6"/>
      <c r="BM26" s="6"/>
      <c r="BN26" s="4"/>
      <c r="BO26" s="4"/>
      <c r="BP26" s="4"/>
      <c r="BQ26" s="4"/>
      <c r="BR26" s="4"/>
      <c r="BS26" s="4"/>
      <c r="BT26" s="4"/>
      <c r="BW26" s="4"/>
    </row>
    <row r="27" spans="1:75" x14ac:dyDescent="0.2">
      <c r="A27" s="36">
        <v>39889</v>
      </c>
      <c r="B27" s="33" t="s">
        <v>142</v>
      </c>
      <c r="D27" s="4">
        <v>1</v>
      </c>
      <c r="E27" s="4">
        <v>1</v>
      </c>
      <c r="H27" s="4">
        <v>1</v>
      </c>
      <c r="P27" s="4">
        <v>1</v>
      </c>
      <c r="Q27" s="4">
        <v>1</v>
      </c>
      <c r="S27" s="4">
        <v>1</v>
      </c>
      <c r="V27" s="4">
        <v>1</v>
      </c>
      <c r="AP27" s="4">
        <v>1</v>
      </c>
      <c r="AT27" s="4"/>
      <c r="AU27" s="10">
        <v>1</v>
      </c>
      <c r="BC27" s="4">
        <v>1</v>
      </c>
      <c r="BH27" s="10"/>
      <c r="BI27" s="4"/>
      <c r="BJ27" s="4"/>
      <c r="BK27" s="82"/>
      <c r="BL27" s="6"/>
      <c r="BM27" s="6"/>
      <c r="BN27" s="4"/>
      <c r="BO27" s="4"/>
      <c r="BP27" s="4"/>
      <c r="BQ27" s="4"/>
      <c r="BR27" s="4"/>
      <c r="BS27" s="4"/>
      <c r="BT27" s="4">
        <v>1</v>
      </c>
      <c r="BW27" s="4"/>
    </row>
    <row r="28" spans="1:75" s="16" customFormat="1" x14ac:dyDescent="0.2">
      <c r="A28" s="39">
        <v>39918</v>
      </c>
      <c r="B28" s="40" t="s">
        <v>143</v>
      </c>
      <c r="C28" s="5"/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/>
      <c r="S28" s="5">
        <v>1</v>
      </c>
      <c r="T28" s="5"/>
      <c r="U28" s="5"/>
      <c r="V28" s="5">
        <v>1</v>
      </c>
      <c r="W28" s="7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v>1</v>
      </c>
      <c r="AK28" s="5"/>
      <c r="AL28" s="5"/>
      <c r="AM28" s="5"/>
      <c r="AN28" s="5"/>
      <c r="AO28" s="5"/>
      <c r="AP28" s="5">
        <v>1</v>
      </c>
      <c r="AQ28" s="5"/>
      <c r="AR28" s="5"/>
      <c r="AS28" s="5"/>
      <c r="AT28" s="5"/>
      <c r="AU28" s="5"/>
      <c r="AV28" s="5"/>
      <c r="AW28" s="5"/>
      <c r="AX28" s="5"/>
      <c r="AY28" s="5"/>
      <c r="AZ28" s="71"/>
      <c r="BA28" s="5"/>
      <c r="BB28" s="5"/>
      <c r="BC28" s="5">
        <v>1</v>
      </c>
      <c r="BD28" s="5"/>
      <c r="BE28" s="5"/>
      <c r="BF28" s="5"/>
      <c r="BG28" s="5"/>
      <c r="BH28" s="5"/>
      <c r="BI28" s="5"/>
      <c r="BJ28" s="5"/>
      <c r="BK28" s="82"/>
      <c r="BN28" s="5"/>
      <c r="BO28" s="5"/>
      <c r="BP28" s="5"/>
      <c r="BQ28" s="5"/>
      <c r="BR28" s="5"/>
      <c r="BS28" s="5"/>
      <c r="BT28" s="5">
        <v>1</v>
      </c>
      <c r="BV28" s="82"/>
      <c r="BW28" s="5"/>
    </row>
    <row r="29" spans="1:75" s="16" customFormat="1" x14ac:dyDescent="0.2">
      <c r="A29" s="39">
        <v>40201</v>
      </c>
      <c r="B29" s="40" t="s">
        <v>125</v>
      </c>
      <c r="C29" s="5"/>
      <c r="D29" s="5">
        <v>1</v>
      </c>
      <c r="E29" s="5">
        <v>1</v>
      </c>
      <c r="F29" s="5"/>
      <c r="G29" s="5"/>
      <c r="H29" s="5">
        <v>1</v>
      </c>
      <c r="I29" s="5"/>
      <c r="J29" s="5">
        <v>1</v>
      </c>
      <c r="K29" s="5">
        <v>1</v>
      </c>
      <c r="L29" s="5">
        <v>1</v>
      </c>
      <c r="M29" s="5"/>
      <c r="N29" s="5"/>
      <c r="O29" s="5"/>
      <c r="P29" s="5">
        <v>1</v>
      </c>
      <c r="Q29" s="5"/>
      <c r="R29" s="5">
        <v>1</v>
      </c>
      <c r="S29" s="5">
        <v>1</v>
      </c>
      <c r="T29" s="5"/>
      <c r="U29" s="5"/>
      <c r="V29" s="5">
        <v>1</v>
      </c>
      <c r="W29" s="71"/>
      <c r="X29" s="5"/>
      <c r="Y29" s="5"/>
      <c r="Z29" s="5"/>
      <c r="AA29" s="5"/>
      <c r="AB29" s="5"/>
      <c r="AC29" s="5"/>
      <c r="AD29" s="5"/>
      <c r="AE29" s="5">
        <v>1</v>
      </c>
      <c r="AF29" s="5"/>
      <c r="AG29" s="5"/>
      <c r="AH29" s="5"/>
      <c r="AI29" s="5"/>
      <c r="AJ29" s="5">
        <v>1</v>
      </c>
      <c r="AK29" s="5"/>
      <c r="AL29" s="5"/>
      <c r="AM29" s="5"/>
      <c r="AN29" s="5"/>
      <c r="AO29" s="5"/>
      <c r="AP29" s="5">
        <v>1</v>
      </c>
      <c r="AQ29" s="5"/>
      <c r="AR29" s="5"/>
      <c r="AS29" s="5"/>
      <c r="AT29" s="5"/>
      <c r="AU29" s="5"/>
      <c r="AV29" s="5"/>
      <c r="AW29" s="5"/>
      <c r="AX29" s="5"/>
      <c r="AY29" s="5"/>
      <c r="AZ29" s="71"/>
      <c r="BA29" s="5"/>
      <c r="BB29" s="5"/>
      <c r="BC29" s="5"/>
      <c r="BD29" s="5"/>
      <c r="BE29" s="5"/>
      <c r="BF29" s="5"/>
      <c r="BG29" s="5"/>
      <c r="BH29" s="5"/>
      <c r="BI29" s="5"/>
      <c r="BJ29" s="5">
        <v>1</v>
      </c>
      <c r="BK29" s="82"/>
      <c r="BN29" s="5"/>
      <c r="BO29" s="5"/>
      <c r="BP29" s="5"/>
      <c r="BQ29" s="5"/>
      <c r="BR29" s="5">
        <v>1</v>
      </c>
      <c r="BS29" s="5"/>
      <c r="BV29" s="82"/>
    </row>
    <row r="30" spans="1:75" x14ac:dyDescent="0.2">
      <c r="A30" s="36">
        <v>40558</v>
      </c>
      <c r="B30" s="33" t="s">
        <v>125</v>
      </c>
      <c r="C30" s="4">
        <v>0.3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K30" s="4">
        <v>1</v>
      </c>
      <c r="L30" s="4">
        <v>1</v>
      </c>
      <c r="P30" s="4">
        <v>1</v>
      </c>
      <c r="R30" s="4">
        <v>1</v>
      </c>
      <c r="S30" s="4">
        <v>1</v>
      </c>
      <c r="V30" s="4">
        <v>1</v>
      </c>
      <c r="W30" s="71"/>
      <c r="AF30" s="4">
        <v>1</v>
      </c>
      <c r="AJ30" s="4">
        <v>1</v>
      </c>
      <c r="AT30" s="4"/>
      <c r="BH30" s="10"/>
      <c r="BI30" s="4"/>
      <c r="BJ30" s="4">
        <v>1</v>
      </c>
      <c r="BK30" s="82"/>
      <c r="BL30" s="6"/>
      <c r="BM30" s="6"/>
      <c r="BN30" s="4"/>
      <c r="BO30" s="4">
        <v>1</v>
      </c>
      <c r="BP30" s="4"/>
      <c r="BQ30" s="4"/>
    </row>
    <row r="31" spans="1:75" x14ac:dyDescent="0.2">
      <c r="A31" s="36">
        <v>40604</v>
      </c>
      <c r="B31" s="33" t="s">
        <v>292</v>
      </c>
      <c r="D31" s="4">
        <v>1</v>
      </c>
      <c r="E31" s="4">
        <v>1</v>
      </c>
      <c r="F31" s="4">
        <v>1</v>
      </c>
      <c r="H31" s="4">
        <v>1</v>
      </c>
      <c r="S31" s="4">
        <v>1</v>
      </c>
      <c r="V31" s="4">
        <v>1</v>
      </c>
      <c r="W31" s="71"/>
      <c r="AR31" s="4">
        <v>1</v>
      </c>
      <c r="AT31" s="4"/>
      <c r="BH31" s="10">
        <v>1</v>
      </c>
      <c r="BI31" s="4">
        <v>1</v>
      </c>
      <c r="BJ31" s="4"/>
      <c r="BK31" s="82"/>
      <c r="BL31" s="6"/>
      <c r="BM31" s="6"/>
      <c r="BN31" s="4"/>
      <c r="BO31" s="4">
        <v>1</v>
      </c>
      <c r="BP31" s="4"/>
      <c r="BQ31" s="4"/>
      <c r="BR31" s="4"/>
      <c r="BS31" s="4"/>
      <c r="BT31" s="4"/>
      <c r="BW31" s="4"/>
    </row>
    <row r="32" spans="1:75" s="16" customFormat="1" x14ac:dyDescent="0.2">
      <c r="A32" s="39">
        <v>40900</v>
      </c>
      <c r="B32" s="40" t="s">
        <v>308</v>
      </c>
      <c r="C32" s="5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>
        <v>1</v>
      </c>
      <c r="T32" s="5"/>
      <c r="U32" s="5"/>
      <c r="V32" s="5"/>
      <c r="W32" s="71"/>
      <c r="X32" s="5"/>
      <c r="Y32" s="5"/>
      <c r="Z32" s="5"/>
      <c r="AA32" s="5"/>
      <c r="AB32" s="5"/>
      <c r="AC32" s="5"/>
      <c r="AD32" s="5"/>
      <c r="AE32" s="5"/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>
        <v>1</v>
      </c>
      <c r="AS32" s="5"/>
      <c r="AT32" s="5"/>
      <c r="AU32" s="5"/>
      <c r="AV32" s="5"/>
      <c r="AW32" s="5"/>
      <c r="AX32" s="5"/>
      <c r="AY32" s="5"/>
      <c r="AZ32" s="71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82"/>
      <c r="BL32" s="16">
        <v>1</v>
      </c>
      <c r="BN32" s="5"/>
      <c r="BO32" s="5">
        <v>1</v>
      </c>
      <c r="BP32" s="5"/>
      <c r="BQ32" s="5"/>
      <c r="BR32" s="5"/>
      <c r="BS32" s="5"/>
      <c r="BV32" s="82"/>
    </row>
    <row r="33" spans="1:114" x14ac:dyDescent="0.2">
      <c r="A33" s="81">
        <v>40913</v>
      </c>
      <c r="B33" s="72" t="s">
        <v>125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K33" s="4">
        <v>1</v>
      </c>
      <c r="L33" s="4">
        <v>1</v>
      </c>
      <c r="P33" s="4">
        <v>1</v>
      </c>
      <c r="R33" s="4">
        <v>1</v>
      </c>
      <c r="S33" s="4">
        <v>1</v>
      </c>
      <c r="V33" s="4">
        <v>1</v>
      </c>
      <c r="W33" s="71"/>
      <c r="AF33" s="4">
        <v>1</v>
      </c>
      <c r="AR33" s="4">
        <v>1</v>
      </c>
      <c r="AT33" s="4"/>
      <c r="AX33" s="4">
        <v>1</v>
      </c>
      <c r="BB33" s="4">
        <v>1</v>
      </c>
      <c r="BH33" s="10"/>
      <c r="BI33" s="4"/>
      <c r="BJ33" s="4"/>
      <c r="BK33" s="82"/>
      <c r="BL33" s="4">
        <v>1</v>
      </c>
      <c r="BM33" s="6"/>
      <c r="BN33" s="4"/>
      <c r="BO33" s="4">
        <v>1</v>
      </c>
      <c r="BP33" s="4"/>
      <c r="BQ33" s="4"/>
      <c r="BT33" s="4"/>
      <c r="BW33" s="4"/>
    </row>
    <row r="34" spans="1:114" s="16" customFormat="1" x14ac:dyDescent="0.2">
      <c r="A34" s="39">
        <v>41004</v>
      </c>
      <c r="B34" s="40" t="s">
        <v>325</v>
      </c>
      <c r="C34" s="5">
        <v>1</v>
      </c>
      <c r="D34" s="5">
        <v>1</v>
      </c>
      <c r="E34" s="5">
        <v>1</v>
      </c>
      <c r="F34" s="5">
        <v>1</v>
      </c>
      <c r="G34" s="5"/>
      <c r="H34" s="5">
        <v>1</v>
      </c>
      <c r="I34" s="5"/>
      <c r="J34" s="5">
        <v>1</v>
      </c>
      <c r="K34" s="5">
        <v>1</v>
      </c>
      <c r="L34" s="5"/>
      <c r="M34" s="5">
        <v>1</v>
      </c>
      <c r="N34" s="5"/>
      <c r="O34" s="5"/>
      <c r="P34" s="5">
        <v>1</v>
      </c>
      <c r="Q34" s="5">
        <v>1</v>
      </c>
      <c r="R34" s="5"/>
      <c r="S34" s="5">
        <v>1</v>
      </c>
      <c r="T34" s="5"/>
      <c r="U34" s="5"/>
      <c r="V34" s="5">
        <v>1</v>
      </c>
      <c r="W34" s="71"/>
      <c r="X34" s="5"/>
      <c r="Y34" s="5"/>
      <c r="Z34" s="5"/>
      <c r="AA34" s="5"/>
      <c r="AB34" s="5"/>
      <c r="AC34" s="5"/>
      <c r="AD34" s="5"/>
      <c r="AE34" s="5"/>
      <c r="AF34" s="5">
        <v>1</v>
      </c>
      <c r="AG34" s="5"/>
      <c r="AH34" s="5"/>
      <c r="AI34" s="5"/>
      <c r="AJ34" s="5"/>
      <c r="AK34" s="5"/>
      <c r="AL34" s="5"/>
      <c r="AM34" s="5"/>
      <c r="AN34" s="5"/>
      <c r="AO34" s="5">
        <v>1</v>
      </c>
      <c r="AP34" s="5"/>
      <c r="AQ34" s="5"/>
      <c r="AR34" s="5">
        <v>1</v>
      </c>
      <c r="AS34" s="5"/>
      <c r="AT34" s="5"/>
      <c r="AU34" s="5"/>
      <c r="AV34" s="5"/>
      <c r="AW34" s="5"/>
      <c r="AX34" s="5"/>
      <c r="AY34" s="5"/>
      <c r="AZ34" s="71"/>
      <c r="BA34" s="5"/>
      <c r="BB34" s="5">
        <v>1</v>
      </c>
      <c r="BC34" s="5"/>
      <c r="BD34" s="5"/>
      <c r="BE34" s="5"/>
      <c r="BF34" s="5"/>
      <c r="BG34" s="5"/>
      <c r="BH34" s="5"/>
      <c r="BI34" s="5"/>
      <c r="BJ34" s="5"/>
      <c r="BK34" s="82"/>
      <c r="BN34" s="5"/>
      <c r="BO34" s="5"/>
      <c r="BP34" s="5"/>
      <c r="BQ34" s="5"/>
      <c r="BR34" s="5"/>
      <c r="BS34" s="5"/>
      <c r="BT34" s="16">
        <v>1</v>
      </c>
      <c r="BV34" s="82"/>
    </row>
    <row r="35" spans="1:114" x14ac:dyDescent="0.2">
      <c r="A35" s="81">
        <v>41275</v>
      </c>
      <c r="B35" s="51" t="s">
        <v>390</v>
      </c>
      <c r="C35" s="4">
        <v>1</v>
      </c>
      <c r="D35" s="4">
        <v>1</v>
      </c>
      <c r="E35" s="4">
        <v>1</v>
      </c>
      <c r="F35" s="4">
        <v>1</v>
      </c>
      <c r="H35" s="4">
        <v>1</v>
      </c>
      <c r="P35" s="4">
        <v>1</v>
      </c>
      <c r="S35" s="4">
        <v>1</v>
      </c>
      <c r="AE35" s="4">
        <v>1</v>
      </c>
      <c r="AT35" s="4"/>
      <c r="BB35" s="4">
        <v>1</v>
      </c>
      <c r="BH35" s="10"/>
      <c r="BI35" s="4"/>
      <c r="BJ35" s="4"/>
      <c r="BK35" s="82"/>
      <c r="BL35" s="6"/>
      <c r="BM35" s="6"/>
      <c r="BN35" s="4"/>
      <c r="BO35" s="4">
        <v>1</v>
      </c>
      <c r="BP35" s="4"/>
      <c r="BQ35" s="4"/>
    </row>
    <row r="36" spans="1:114" s="16" customFormat="1" x14ac:dyDescent="0.2">
      <c r="A36" s="39">
        <v>41387</v>
      </c>
      <c r="B36" s="40" t="s">
        <v>391</v>
      </c>
      <c r="C36" s="5"/>
      <c r="D36" s="5"/>
      <c r="E36" s="5"/>
      <c r="F36" s="5">
        <v>1</v>
      </c>
      <c r="G36" s="5"/>
      <c r="H36" s="5">
        <v>1</v>
      </c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/>
      <c r="T36" s="5"/>
      <c r="U36" s="5"/>
      <c r="V36" s="5"/>
      <c r="W36" s="71"/>
      <c r="X36" s="5"/>
      <c r="Y36" s="5"/>
      <c r="Z36" s="5">
        <v>1</v>
      </c>
      <c r="AA36" s="5"/>
      <c r="AB36" s="5">
        <v>1</v>
      </c>
      <c r="AC36" s="5"/>
      <c r="AD36" s="5"/>
      <c r="AE36" s="5">
        <v>1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71"/>
      <c r="BA36" s="5"/>
      <c r="BB36" s="5">
        <v>1</v>
      </c>
      <c r="BC36" s="5"/>
      <c r="BD36" s="5"/>
      <c r="BE36" s="5"/>
      <c r="BF36" s="5"/>
      <c r="BG36" s="5"/>
      <c r="BH36" s="5"/>
      <c r="BI36" s="5"/>
      <c r="BJ36" s="5"/>
      <c r="BK36" s="82"/>
      <c r="BN36" s="5"/>
      <c r="BO36" s="5">
        <v>1</v>
      </c>
      <c r="BP36" s="5"/>
      <c r="BQ36" s="5"/>
      <c r="BR36" s="5"/>
      <c r="BS36" s="5"/>
      <c r="BV36" s="82"/>
    </row>
    <row r="37" spans="1:114" x14ac:dyDescent="0.2">
      <c r="A37" s="81">
        <v>41640</v>
      </c>
      <c r="B37" s="51" t="s">
        <v>424</v>
      </c>
      <c r="D37" s="4">
        <v>1</v>
      </c>
      <c r="F37" s="4">
        <v>1</v>
      </c>
      <c r="H37" s="4">
        <v>1</v>
      </c>
      <c r="P37" s="4">
        <v>1</v>
      </c>
      <c r="R37" s="4">
        <v>1</v>
      </c>
      <c r="S37" s="4">
        <v>1</v>
      </c>
      <c r="W37" s="71"/>
      <c r="Z37" s="4">
        <v>1</v>
      </c>
      <c r="AM37" s="4">
        <v>1</v>
      </c>
      <c r="AT37" s="4">
        <v>1</v>
      </c>
      <c r="BH37" s="10"/>
      <c r="BI37" s="4">
        <v>1</v>
      </c>
      <c r="BJ37" s="4"/>
      <c r="BN37" s="4"/>
      <c r="BO37" s="4"/>
      <c r="BP37" s="4"/>
      <c r="BQ37" s="4"/>
      <c r="BR37" s="4"/>
      <c r="BS37" s="4"/>
      <c r="BT37" s="4">
        <v>1</v>
      </c>
      <c r="BU37" s="4"/>
      <c r="BV37" s="71"/>
      <c r="BW37" s="4"/>
      <c r="BX37" s="4">
        <v>1</v>
      </c>
      <c r="BY37" s="4">
        <v>1</v>
      </c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T37" s="7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11"/>
      <c r="DH37" s="4"/>
      <c r="DI37" s="4"/>
      <c r="DJ37" s="4"/>
    </row>
    <row r="38" spans="1:114" x14ac:dyDescent="0.2">
      <c r="A38" s="81">
        <v>41745</v>
      </c>
      <c r="B38" s="51" t="s">
        <v>425</v>
      </c>
      <c r="F38" s="4">
        <v>1</v>
      </c>
      <c r="H38" s="4">
        <v>1</v>
      </c>
      <c r="M38" s="4">
        <v>1</v>
      </c>
      <c r="R38" s="4">
        <v>1</v>
      </c>
      <c r="S38" s="4">
        <v>1</v>
      </c>
      <c r="W38" s="71"/>
      <c r="AE38" s="4">
        <v>1</v>
      </c>
      <c r="AM38" s="4">
        <v>1</v>
      </c>
      <c r="AT38" s="4"/>
      <c r="BB38" s="4">
        <v>1</v>
      </c>
      <c r="BH38" s="10"/>
      <c r="BI38" s="4"/>
      <c r="BJ38" s="4"/>
      <c r="BN38" s="4"/>
      <c r="BO38" s="4"/>
      <c r="BP38" s="4">
        <v>1</v>
      </c>
      <c r="BQ38" s="4"/>
      <c r="BR38" s="4"/>
      <c r="BS38" s="4"/>
      <c r="BT38" s="4"/>
      <c r="BU38" s="4"/>
      <c r="BV38" s="71"/>
      <c r="BW38" s="4"/>
      <c r="BX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T38" s="7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11"/>
      <c r="DH38" s="4"/>
      <c r="DI38" s="4"/>
      <c r="DJ38" s="4"/>
    </row>
    <row r="39" spans="1:114" s="16" customFormat="1" x14ac:dyDescent="0.2">
      <c r="A39" s="39">
        <v>41971</v>
      </c>
      <c r="B39" s="40" t="s">
        <v>426</v>
      </c>
      <c r="C39" s="5">
        <v>1</v>
      </c>
      <c r="D39" s="5">
        <v>1</v>
      </c>
      <c r="E39" s="5">
        <v>1</v>
      </c>
      <c r="F39" s="5">
        <v>1</v>
      </c>
      <c r="G39" s="5"/>
      <c r="H39" s="5">
        <v>1</v>
      </c>
      <c r="I39" s="5"/>
      <c r="J39" s="5"/>
      <c r="K39" s="5">
        <v>1</v>
      </c>
      <c r="L39" s="5"/>
      <c r="M39" s="5">
        <v>1</v>
      </c>
      <c r="N39" s="5"/>
      <c r="O39" s="5"/>
      <c r="P39" s="5"/>
      <c r="Q39" s="5">
        <v>1</v>
      </c>
      <c r="R39" s="5">
        <v>1</v>
      </c>
      <c r="S39" s="5">
        <v>1</v>
      </c>
      <c r="T39" s="5"/>
      <c r="U39" s="5"/>
      <c r="V39" s="5"/>
      <c r="W39" s="71"/>
      <c r="X39" s="5"/>
      <c r="Y39" s="5"/>
      <c r="Z39" s="5"/>
      <c r="AA39" s="5">
        <v>1</v>
      </c>
      <c r="AB39" s="5"/>
      <c r="AC39" s="5"/>
      <c r="AD39" s="5"/>
      <c r="AE39" s="5">
        <v>1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71"/>
      <c r="BA39" s="5"/>
      <c r="BB39" s="5">
        <v>1</v>
      </c>
      <c r="BC39" s="5"/>
      <c r="BD39" s="5"/>
      <c r="BE39" s="5"/>
      <c r="BF39" s="5"/>
      <c r="BG39" s="5"/>
      <c r="BH39" s="5"/>
      <c r="BI39" s="5"/>
      <c r="BJ39" s="5"/>
      <c r="BK39" s="82"/>
      <c r="BL39" s="16">
        <v>1</v>
      </c>
      <c r="BN39" s="5"/>
      <c r="BO39" s="5"/>
      <c r="BP39" s="5"/>
      <c r="BQ39" s="5"/>
      <c r="BR39" s="5"/>
      <c r="BS39" s="5"/>
      <c r="BV39" s="82"/>
    </row>
    <row r="40" spans="1:114" x14ac:dyDescent="0.2">
      <c r="A40" s="81">
        <v>42005</v>
      </c>
      <c r="B40" s="51" t="s">
        <v>424</v>
      </c>
      <c r="C40" s="4">
        <v>1</v>
      </c>
      <c r="D40" s="4">
        <v>1</v>
      </c>
      <c r="E40" s="4">
        <v>1</v>
      </c>
      <c r="F40" s="4">
        <v>1</v>
      </c>
      <c r="H40" s="4">
        <v>1</v>
      </c>
      <c r="R40" s="4">
        <v>1</v>
      </c>
      <c r="S40" s="4">
        <v>1</v>
      </c>
      <c r="W40" s="71"/>
      <c r="Z40" s="4">
        <v>1</v>
      </c>
      <c r="AN40" s="4">
        <v>1</v>
      </c>
      <c r="AT40" s="4"/>
      <c r="AV40" s="4"/>
      <c r="AW40" s="4"/>
      <c r="BB40" s="4">
        <v>1</v>
      </c>
      <c r="BH40" s="4"/>
      <c r="BI40" s="4"/>
      <c r="BJ40" s="4"/>
      <c r="BK40" s="82"/>
      <c r="BN40" s="4"/>
      <c r="BO40" s="4"/>
      <c r="BP40" s="4">
        <v>1</v>
      </c>
      <c r="BR40" s="10"/>
      <c r="BS40" s="4"/>
      <c r="BT40" s="4"/>
      <c r="BU40" s="4"/>
      <c r="BV40" s="71"/>
      <c r="BW40" s="4">
        <v>1</v>
      </c>
      <c r="BX40" s="4"/>
      <c r="BY40" s="4"/>
      <c r="BZ40" s="4"/>
      <c r="CA40" s="4"/>
      <c r="CB40" s="4"/>
      <c r="CC40" s="4"/>
      <c r="CD40" s="4"/>
      <c r="CE40" s="19"/>
      <c r="CH40" s="71"/>
      <c r="CI40" s="4"/>
      <c r="CJ40" s="4"/>
      <c r="CR40" s="82"/>
    </row>
    <row r="41" spans="1:114" x14ac:dyDescent="0.2">
      <c r="A41" s="81">
        <v>42009</v>
      </c>
      <c r="B41" s="51" t="s">
        <v>125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L41" s="4">
        <v>1</v>
      </c>
      <c r="M41" s="4">
        <v>1</v>
      </c>
      <c r="P41" s="4">
        <v>1</v>
      </c>
      <c r="R41" s="4">
        <v>1</v>
      </c>
      <c r="S41" s="4">
        <v>1</v>
      </c>
      <c r="W41" s="71"/>
      <c r="Z41" s="4">
        <v>1</v>
      </c>
      <c r="AN41" s="4">
        <v>1</v>
      </c>
      <c r="AT41" s="4"/>
      <c r="AV41" s="4"/>
      <c r="AW41" s="4">
        <v>1</v>
      </c>
      <c r="BB41" s="4">
        <v>1</v>
      </c>
      <c r="BH41" s="4"/>
      <c r="BI41" s="4"/>
      <c r="BJ41" s="4"/>
      <c r="BK41" s="82"/>
      <c r="BN41" s="4"/>
      <c r="BO41" s="4"/>
      <c r="BP41" s="4">
        <v>1</v>
      </c>
      <c r="BR41" s="10"/>
      <c r="BS41" s="4">
        <v>1</v>
      </c>
      <c r="BT41" s="4"/>
      <c r="BU41" s="4"/>
      <c r="BV41" s="71"/>
      <c r="BW41" s="4"/>
      <c r="BX41" s="4"/>
      <c r="BY41" s="4"/>
      <c r="BZ41" s="4"/>
      <c r="CA41" s="4"/>
      <c r="CB41" s="4"/>
      <c r="CC41" s="4"/>
      <c r="CD41" s="4"/>
      <c r="CE41" s="19"/>
      <c r="CH41" s="71"/>
      <c r="CI41" s="4"/>
      <c r="CJ41" s="4"/>
      <c r="CR41" s="82"/>
    </row>
    <row r="42" spans="1:114" s="16" customFormat="1" x14ac:dyDescent="0.2">
      <c r="A42" s="39">
        <v>42250</v>
      </c>
      <c r="B42" s="40" t="s">
        <v>455</v>
      </c>
      <c r="C42" s="5">
        <v>1</v>
      </c>
      <c r="D42" s="5">
        <v>1</v>
      </c>
      <c r="E42" s="5">
        <v>1</v>
      </c>
      <c r="F42" s="5"/>
      <c r="G42" s="5"/>
      <c r="H42" s="5">
        <v>1</v>
      </c>
      <c r="I42" s="5"/>
      <c r="J42" s="5"/>
      <c r="K42" s="5"/>
      <c r="L42" s="5"/>
      <c r="M42" s="5"/>
      <c r="N42" s="5"/>
      <c r="O42" s="5"/>
      <c r="P42" s="5">
        <v>1</v>
      </c>
      <c r="Q42" s="5">
        <v>1</v>
      </c>
      <c r="R42" s="5"/>
      <c r="S42" s="5">
        <v>1</v>
      </c>
      <c r="T42" s="5"/>
      <c r="U42" s="5"/>
      <c r="V42" s="5">
        <v>1</v>
      </c>
      <c r="W42" s="71"/>
      <c r="X42" s="5"/>
      <c r="Y42" s="5"/>
      <c r="Z42" s="5"/>
      <c r="AA42" s="5">
        <v>1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>
        <v>1</v>
      </c>
      <c r="AU42" s="5"/>
      <c r="AV42" s="5">
        <v>1</v>
      </c>
      <c r="AW42" s="5"/>
      <c r="AX42" s="5"/>
      <c r="AY42" s="5"/>
      <c r="AZ42" s="71"/>
      <c r="BA42" s="5"/>
      <c r="BB42" s="5">
        <v>1</v>
      </c>
      <c r="BC42" s="5"/>
      <c r="BD42" s="5"/>
      <c r="BE42" s="5"/>
      <c r="BF42" s="5"/>
      <c r="BG42" s="5"/>
      <c r="BH42" s="5"/>
      <c r="BI42" s="5"/>
      <c r="BJ42" s="5"/>
      <c r="BK42" s="82"/>
      <c r="BN42" s="5"/>
      <c r="BO42" s="5"/>
      <c r="BP42" s="5"/>
      <c r="BQ42" s="5"/>
      <c r="BR42" s="5"/>
      <c r="BS42" s="5"/>
      <c r="BV42" s="82"/>
    </row>
  </sheetData>
  <mergeCells count="4">
    <mergeCell ref="BL1:BU1"/>
    <mergeCell ref="X1:AY1"/>
    <mergeCell ref="BA1:BJ1"/>
    <mergeCell ref="C1:V1"/>
  </mergeCells>
  <phoneticPr fontId="0" type="noConversion"/>
  <pageMargins left="0.75" right="0.75" top="1" bottom="1" header="0.5" footer="0.5"/>
  <pageSetup paperSize="9" scale="98" orientation="landscape" horizontalDpi="300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A116"/>
  <sheetViews>
    <sheetView tabSelected="1" zoomScaleNormal="100" workbookViewId="0">
      <pane xSplit="2" ySplit="4" topLeftCell="C74" activePane="bottomRight" state="frozen"/>
      <selection pane="topRight" activeCell="C1" sqref="C1"/>
      <selection pane="bottomLeft" activeCell="A5" sqref="A5"/>
      <selection pane="bottomRight" activeCell="I96" sqref="I96"/>
    </sheetView>
  </sheetViews>
  <sheetFormatPr defaultRowHeight="12.75" x14ac:dyDescent="0.2"/>
  <cols>
    <col min="1" max="1" width="12.7109375" style="33" bestFit="1" customWidth="1"/>
    <col min="2" max="2" width="28.5703125" style="33" bestFit="1" customWidth="1"/>
    <col min="3" max="3" width="5.85546875" style="4" bestFit="1" customWidth="1"/>
    <col min="4" max="4" width="6.28515625" style="4" bestFit="1" customWidth="1"/>
    <col min="5" max="5" width="5.5703125" style="4" bestFit="1" customWidth="1"/>
    <col min="6" max="6" width="6.7109375" style="4" bestFit="1" customWidth="1"/>
    <col min="7" max="7" width="5.5703125" style="4" bestFit="1" customWidth="1"/>
    <col min="8" max="8" width="4.85546875" style="4" bestFit="1" customWidth="1"/>
    <col min="9" max="9" width="6.28515625" style="4" bestFit="1" customWidth="1"/>
    <col min="10" max="10" width="5.570312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.5703125" style="4" bestFit="1" customWidth="1"/>
    <col min="18" max="18" width="7" style="4" bestFit="1" customWidth="1"/>
    <col min="19" max="19" width="6" style="4" bestFit="1" customWidth="1"/>
    <col min="20" max="20" width="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4" width="6.85546875" style="4" bestFit="1" customWidth="1"/>
    <col min="25" max="25" width="5.140625" style="4" bestFit="1" customWidth="1"/>
    <col min="26" max="26" width="5.85546875" style="4" bestFit="1" customWidth="1"/>
    <col min="27" max="27" width="8.85546875" style="4" bestFit="1" customWidth="1"/>
    <col min="28" max="29" width="6.28515625" style="4" bestFit="1" customWidth="1"/>
    <col min="30" max="30" width="8.140625" style="4" bestFit="1" customWidth="1"/>
    <col min="31" max="31" width="6.7109375" style="4" bestFit="1" customWidth="1"/>
    <col min="32" max="32" width="6.28515625" style="4" bestFit="1" customWidth="1"/>
    <col min="33" max="33" width="6.7109375" style="4" bestFit="1" customWidth="1"/>
    <col min="34" max="34" width="8.85546875" style="4" bestFit="1" customWidth="1"/>
    <col min="35" max="35" width="5.140625" style="4" customWidth="1"/>
    <col min="36" max="36" width="4.42578125" style="4" bestFit="1" customWidth="1"/>
    <col min="37" max="37" width="3.7109375" style="4" bestFit="1" customWidth="1"/>
    <col min="38" max="38" width="8.28515625" style="4" bestFit="1" customWidth="1"/>
    <col min="39" max="39" width="6.28515625" style="4" bestFit="1" customWidth="1"/>
    <col min="40" max="40" width="6.7109375" style="4" bestFit="1" customWidth="1"/>
    <col min="41" max="41" width="6.7109375" style="4" customWidth="1"/>
    <col min="42" max="42" width="7.7109375" style="4" bestFit="1" customWidth="1"/>
    <col min="43" max="43" width="6.7109375" style="4" bestFit="1" customWidth="1"/>
    <col min="44" max="44" width="8.42578125" style="4" bestFit="1" customWidth="1"/>
    <col min="45" max="46" width="6.28515625" style="4" bestFit="1" customWidth="1"/>
    <col min="47" max="47" width="5.7109375" style="4" bestFit="1" customWidth="1"/>
    <col min="48" max="48" width="5.85546875" style="4" bestFit="1" customWidth="1"/>
    <col min="49" max="49" width="6.28515625" style="4" bestFit="1" customWidth="1"/>
    <col min="50" max="50" width="6.85546875" style="4" customWidth="1"/>
    <col min="51" max="51" width="6.85546875" style="4" bestFit="1" customWidth="1"/>
    <col min="52" max="52" width="8.28515625" style="4" customWidth="1"/>
    <col min="53" max="53" width="8.28515625" style="4" bestFit="1" customWidth="1"/>
    <col min="54" max="54" width="7.5703125" style="4" bestFit="1" customWidth="1"/>
    <col min="55" max="55" width="4.85546875" style="4" bestFit="1" customWidth="1"/>
    <col min="56" max="56" width="5.7109375" style="4" bestFit="1" customWidth="1"/>
    <col min="57" max="57" width="5.7109375" style="4" customWidth="1"/>
    <col min="58" max="58" width="7.5703125" style="4" bestFit="1" customWidth="1"/>
    <col min="59" max="59" width="6.140625" style="4" bestFit="1" customWidth="1"/>
    <col min="60" max="60" width="6.28515625" style="4" bestFit="1" customWidth="1"/>
    <col min="61" max="62" width="6.42578125" style="4" bestFit="1" customWidth="1"/>
    <col min="63" max="63" width="6.42578125" style="4" customWidth="1"/>
    <col min="64" max="64" width="5.42578125" style="4" bestFit="1" customWidth="1"/>
    <col min="65" max="65" width="8.7109375" style="47" bestFit="1" customWidth="1"/>
    <col min="66" max="66" width="7.28515625" style="47" bestFit="1" customWidth="1"/>
    <col min="67" max="67" width="7.42578125" style="47" bestFit="1" customWidth="1"/>
    <col min="68" max="68" width="9" style="4" bestFit="1" customWidth="1"/>
    <col min="69" max="69" width="7.7109375" style="4" bestFit="1" customWidth="1"/>
    <col min="70" max="70" width="4.28515625" style="4" bestFit="1" customWidth="1"/>
    <col min="71" max="71" width="6.5703125" style="63" bestFit="1" customWidth="1"/>
    <col min="72" max="72" width="7.7109375" style="6" bestFit="1" customWidth="1"/>
    <col min="73" max="73" width="7.140625" style="6" bestFit="1" customWidth="1"/>
    <col min="74" max="74" width="7.140625" style="6" customWidth="1"/>
    <col min="75" max="75" width="4.5703125" style="6" bestFit="1" customWidth="1"/>
    <col min="76" max="76" width="4.28515625" style="82" bestFit="1" customWidth="1"/>
    <col min="77" max="77" width="9" style="6" bestFit="1" customWidth="1"/>
    <col min="78" max="78" width="4.7109375" style="6" bestFit="1" customWidth="1"/>
    <col min="79" max="79" width="4.28515625" style="6" bestFit="1" customWidth="1"/>
    <col min="80" max="80" width="7" style="6" bestFit="1" customWidth="1"/>
    <col min="81" max="81" width="6.28515625" style="6" bestFit="1" customWidth="1"/>
    <col min="82" max="82" width="7.7109375" style="6" bestFit="1" customWidth="1"/>
    <col min="83" max="83" width="6.28515625" style="6" bestFit="1" customWidth="1"/>
    <col min="84" max="84" width="7.28515625" style="6" bestFit="1" customWidth="1"/>
    <col min="85" max="85" width="6.28515625" style="6" bestFit="1" customWidth="1"/>
    <col min="86" max="86" width="6" style="6" bestFit="1" customWidth="1"/>
    <col min="87" max="87" width="7.85546875" style="6" bestFit="1" customWidth="1"/>
    <col min="88" max="88" width="6.28515625" style="6" bestFit="1" customWidth="1"/>
    <col min="89" max="89" width="7.28515625" style="6" bestFit="1" customWidth="1"/>
    <col min="90" max="90" width="4.85546875" style="19" bestFit="1" customWidth="1"/>
    <col min="91" max="91" width="4.7109375" style="19" bestFit="1" customWidth="1"/>
    <col min="92" max="92" width="7.28515625" style="19" bestFit="1" customWidth="1"/>
    <col min="93" max="93" width="4.7109375" style="19" bestFit="1" customWidth="1"/>
    <col min="94" max="94" width="6.42578125" style="82" bestFit="1" customWidth="1"/>
    <col min="95" max="95" width="4.7109375" style="19" bestFit="1" customWidth="1"/>
    <col min="96" max="96" width="8.85546875" style="6" bestFit="1" customWidth="1"/>
    <col min="97" max="98" width="6.42578125" style="6" bestFit="1" customWidth="1"/>
    <col min="99" max="99" width="4.85546875" style="6" bestFit="1" customWidth="1"/>
    <col min="100" max="100" width="8" style="6" bestFit="1" customWidth="1"/>
    <col min="101" max="101" width="6.28515625" style="6" bestFit="1" customWidth="1"/>
    <col min="102" max="102" width="8.28515625" style="4" bestFit="1" customWidth="1"/>
    <col min="103" max="103" width="7.7109375" style="4" bestFit="1" customWidth="1"/>
    <col min="104" max="106" width="7.7109375" style="4" customWidth="1"/>
    <col min="107" max="107" width="7.140625" style="4" bestFit="1" customWidth="1"/>
    <col min="108" max="108" width="9" style="4" bestFit="1" customWidth="1"/>
    <col min="109" max="109" width="5.28515625" style="4" bestFit="1" customWidth="1"/>
    <col min="110" max="110" width="7" style="6" bestFit="1" customWidth="1"/>
    <col min="111" max="111" width="5.28515625" style="6" bestFit="1" customWidth="1"/>
    <col min="112" max="112" width="6.5703125" style="6" bestFit="1" customWidth="1"/>
    <col min="113" max="113" width="8" style="6" bestFit="1" customWidth="1"/>
    <col min="114" max="114" width="8" style="6" customWidth="1"/>
    <col min="115" max="115" width="7.28515625" style="6" bestFit="1" customWidth="1"/>
    <col min="116" max="116" width="7.42578125" style="6" bestFit="1" customWidth="1"/>
    <col min="117" max="117" width="5" style="6" bestFit="1" customWidth="1"/>
    <col min="118" max="118" width="6.28515625" style="6" bestFit="1" customWidth="1"/>
    <col min="119" max="119" width="6.28515625" style="6" customWidth="1"/>
    <col min="120" max="120" width="8.42578125" style="6" bestFit="1" customWidth="1"/>
    <col min="121" max="121" width="5.85546875" style="6" bestFit="1" customWidth="1"/>
    <col min="122" max="122" width="5.42578125" style="6" bestFit="1" customWidth="1"/>
    <col min="123" max="123" width="6.42578125" style="6" bestFit="1" customWidth="1"/>
    <col min="124" max="124" width="9.42578125" style="6" bestFit="1" customWidth="1"/>
    <col min="125" max="16384" width="9.140625" style="6"/>
  </cols>
  <sheetData>
    <row r="1" spans="1:124" ht="13.5" thickBot="1" x14ac:dyDescent="0.25">
      <c r="A1" s="64"/>
      <c r="B1" s="205"/>
      <c r="C1" s="256" t="s">
        <v>34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8"/>
      <c r="X1" s="250" t="s">
        <v>175</v>
      </c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2"/>
      <c r="BX1" s="151"/>
      <c r="BY1" s="256" t="s">
        <v>236</v>
      </c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8"/>
      <c r="CQ1" s="259" t="s">
        <v>268</v>
      </c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1"/>
      <c r="DE1" s="257" t="s">
        <v>37</v>
      </c>
      <c r="DF1" s="257"/>
      <c r="DG1" s="258"/>
      <c r="DH1" s="256" t="s">
        <v>38</v>
      </c>
      <c r="DI1" s="257"/>
      <c r="DJ1" s="257"/>
      <c r="DK1" s="258"/>
      <c r="DL1" s="257" t="s">
        <v>61</v>
      </c>
      <c r="DM1" s="257"/>
      <c r="DN1" s="258"/>
      <c r="DO1" s="224"/>
      <c r="DP1" s="257" t="s">
        <v>392</v>
      </c>
      <c r="DQ1" s="257"/>
      <c r="DR1" s="257"/>
      <c r="DS1" s="258"/>
      <c r="DT1" s="173" t="s">
        <v>429</v>
      </c>
    </row>
    <row r="2" spans="1:124" x14ac:dyDescent="0.2">
      <c r="A2" s="42" t="s">
        <v>146</v>
      </c>
      <c r="B2" s="206" t="s">
        <v>1</v>
      </c>
      <c r="C2" s="163" t="s">
        <v>44</v>
      </c>
      <c r="D2" s="159" t="s">
        <v>249</v>
      </c>
      <c r="E2" s="160" t="s">
        <v>3</v>
      </c>
      <c r="F2" s="160" t="s">
        <v>4</v>
      </c>
      <c r="G2" s="160" t="s">
        <v>105</v>
      </c>
      <c r="H2" s="160" t="s">
        <v>16</v>
      </c>
      <c r="I2" s="160" t="s">
        <v>8</v>
      </c>
      <c r="J2" s="160" t="s">
        <v>55</v>
      </c>
      <c r="K2" s="160" t="s">
        <v>18</v>
      </c>
      <c r="L2" s="160" t="s">
        <v>7</v>
      </c>
      <c r="M2" s="160" t="s">
        <v>20</v>
      </c>
      <c r="N2" s="160" t="s">
        <v>76</v>
      </c>
      <c r="O2" s="160" t="s">
        <v>112</v>
      </c>
      <c r="P2" s="160" t="s">
        <v>6</v>
      </c>
      <c r="Q2" s="160" t="s">
        <v>9</v>
      </c>
      <c r="R2" s="121" t="s">
        <v>62</v>
      </c>
      <c r="S2" s="160" t="s">
        <v>5</v>
      </c>
      <c r="T2" s="160" t="s">
        <v>132</v>
      </c>
      <c r="U2" s="160" t="s">
        <v>14</v>
      </c>
      <c r="V2" s="162" t="s">
        <v>2</v>
      </c>
      <c r="X2" s="200" t="s">
        <v>237</v>
      </c>
      <c r="Y2" s="201" t="s">
        <v>201</v>
      </c>
      <c r="Z2" s="201" t="s">
        <v>179</v>
      </c>
      <c r="AA2" s="201" t="s">
        <v>196</v>
      </c>
      <c r="AB2" s="202" t="s">
        <v>160</v>
      </c>
      <c r="AC2" s="202" t="s">
        <v>393</v>
      </c>
      <c r="AD2" s="201" t="s">
        <v>249</v>
      </c>
      <c r="AE2" s="201" t="s">
        <v>230</v>
      </c>
      <c r="AF2" s="201" t="s">
        <v>157</v>
      </c>
      <c r="AG2" s="201" t="s">
        <v>383</v>
      </c>
      <c r="AH2" s="201" t="s">
        <v>68</v>
      </c>
      <c r="AI2" s="201" t="s">
        <v>199</v>
      </c>
      <c r="AJ2" s="201" t="s">
        <v>200</v>
      </c>
      <c r="AK2" s="201" t="s">
        <v>248</v>
      </c>
      <c r="AL2" s="201" t="s">
        <v>178</v>
      </c>
      <c r="AM2" s="203" t="s">
        <v>309</v>
      </c>
      <c r="AN2" s="201" t="s">
        <v>251</v>
      </c>
      <c r="AO2" s="201" t="s">
        <v>465</v>
      </c>
      <c r="AP2" s="201" t="s">
        <v>267</v>
      </c>
      <c r="AQ2" s="201" t="s">
        <v>193</v>
      </c>
      <c r="AR2" s="201" t="s">
        <v>396</v>
      </c>
      <c r="AS2" s="201" t="s">
        <v>8</v>
      </c>
      <c r="AT2" s="201" t="s">
        <v>8</v>
      </c>
      <c r="AU2" s="201" t="s">
        <v>31</v>
      </c>
      <c r="AV2" s="201" t="s">
        <v>174</v>
      </c>
      <c r="AW2" s="201" t="s">
        <v>12</v>
      </c>
      <c r="AX2" s="201" t="s">
        <v>177</v>
      </c>
      <c r="AY2" s="201" t="s">
        <v>394</v>
      </c>
      <c r="AZ2" s="203" t="s">
        <v>74</v>
      </c>
      <c r="BA2" s="201" t="s">
        <v>211</v>
      </c>
      <c r="BB2" s="201" t="s">
        <v>7</v>
      </c>
      <c r="BC2" s="201" t="s">
        <v>252</v>
      </c>
      <c r="BD2" s="201" t="s">
        <v>253</v>
      </c>
      <c r="BE2" s="201" t="s">
        <v>253</v>
      </c>
      <c r="BF2" s="201" t="s">
        <v>430</v>
      </c>
      <c r="BG2" s="201" t="s">
        <v>395</v>
      </c>
      <c r="BH2" s="201" t="s">
        <v>438</v>
      </c>
      <c r="BI2" s="201" t="s">
        <v>217</v>
      </c>
      <c r="BJ2" s="201" t="s">
        <v>226</v>
      </c>
      <c r="BK2" s="201" t="s">
        <v>447</v>
      </c>
      <c r="BL2" s="201" t="s">
        <v>216</v>
      </c>
      <c r="BM2" s="201" t="s">
        <v>202</v>
      </c>
      <c r="BN2" s="201" t="s">
        <v>180</v>
      </c>
      <c r="BO2" s="201" t="s">
        <v>431</v>
      </c>
      <c r="BP2" s="201" t="s">
        <v>176</v>
      </c>
      <c r="BQ2" s="202" t="s">
        <v>159</v>
      </c>
      <c r="BR2" s="165" t="s">
        <v>326</v>
      </c>
      <c r="BS2" s="225" t="s">
        <v>78</v>
      </c>
      <c r="BT2" s="201" t="s">
        <v>173</v>
      </c>
      <c r="BU2" s="202" t="s">
        <v>158</v>
      </c>
      <c r="BV2" s="243" t="s">
        <v>466</v>
      </c>
      <c r="BW2" s="199" t="s">
        <v>432</v>
      </c>
      <c r="BX2" s="227"/>
      <c r="BY2" s="190" t="s">
        <v>245</v>
      </c>
      <c r="BZ2" s="198" t="s">
        <v>310</v>
      </c>
      <c r="CA2" s="191" t="s">
        <v>246</v>
      </c>
      <c r="CB2" s="191" t="s">
        <v>238</v>
      </c>
      <c r="CC2" s="165" t="s">
        <v>239</v>
      </c>
      <c r="CD2" s="165" t="s">
        <v>240</v>
      </c>
      <c r="CE2" s="165" t="s">
        <v>8</v>
      </c>
      <c r="CF2" s="165" t="s">
        <v>262</v>
      </c>
      <c r="CG2" s="165" t="s">
        <v>228</v>
      </c>
      <c r="CH2" s="198" t="s">
        <v>311</v>
      </c>
      <c r="CI2" s="191" t="s">
        <v>263</v>
      </c>
      <c r="CJ2" s="198" t="s">
        <v>312</v>
      </c>
      <c r="CK2" s="191" t="s">
        <v>260</v>
      </c>
      <c r="CL2" s="191" t="s">
        <v>241</v>
      </c>
      <c r="CM2" s="191" t="s">
        <v>433</v>
      </c>
      <c r="CN2" s="198" t="s">
        <v>15</v>
      </c>
      <c r="CO2" s="199" t="s">
        <v>129</v>
      </c>
      <c r="CQ2" s="231" t="s">
        <v>370</v>
      </c>
      <c r="CR2" s="198" t="s">
        <v>68</v>
      </c>
      <c r="CS2" s="225" t="s">
        <v>372</v>
      </c>
      <c r="CT2" s="225" t="s">
        <v>372</v>
      </c>
      <c r="CU2" s="198" t="s">
        <v>16</v>
      </c>
      <c r="CV2" s="191" t="s">
        <v>97</v>
      </c>
      <c r="CW2" s="191" t="s">
        <v>321</v>
      </c>
      <c r="CX2" s="191" t="s">
        <v>74</v>
      </c>
      <c r="CY2" s="232" t="s">
        <v>388</v>
      </c>
      <c r="CZ2" s="154" t="s">
        <v>375</v>
      </c>
      <c r="DA2" s="240" t="s">
        <v>450</v>
      </c>
      <c r="DB2" s="234" t="s">
        <v>452</v>
      </c>
      <c r="DC2" s="191" t="s">
        <v>94</v>
      </c>
      <c r="DD2" s="233" t="s">
        <v>448</v>
      </c>
      <c r="DE2" s="194" t="s">
        <v>128</v>
      </c>
      <c r="DF2" s="191" t="s">
        <v>28</v>
      </c>
      <c r="DG2" s="192" t="s">
        <v>304</v>
      </c>
      <c r="DH2" s="234" t="s">
        <v>305</v>
      </c>
      <c r="DI2" s="187" t="s">
        <v>100</v>
      </c>
      <c r="DJ2" s="234" t="s">
        <v>409</v>
      </c>
      <c r="DK2" s="185" t="s">
        <v>298</v>
      </c>
      <c r="DL2" s="184" t="s">
        <v>327</v>
      </c>
      <c r="DM2" s="171" t="s">
        <v>328</v>
      </c>
      <c r="DN2" s="183" t="s">
        <v>329</v>
      </c>
      <c r="DO2" s="241" t="s">
        <v>440</v>
      </c>
      <c r="DP2" s="180" t="s">
        <v>396</v>
      </c>
      <c r="DQ2" s="171" t="s">
        <v>434</v>
      </c>
      <c r="DR2" s="171" t="s">
        <v>216</v>
      </c>
      <c r="DS2" s="177" t="s">
        <v>397</v>
      </c>
      <c r="DT2" s="174" t="s">
        <v>373</v>
      </c>
    </row>
    <row r="3" spans="1:124" x14ac:dyDescent="0.2">
      <c r="A3" s="28">
        <f>COUNT(A5:A963)</f>
        <v>92</v>
      </c>
      <c r="B3" s="206"/>
      <c r="C3" s="152"/>
      <c r="D3" s="111"/>
      <c r="E3" s="111"/>
      <c r="F3" s="111"/>
      <c r="G3" s="111" t="s">
        <v>104</v>
      </c>
      <c r="H3" s="111"/>
      <c r="I3" s="111" t="s">
        <v>138</v>
      </c>
      <c r="J3" s="111"/>
      <c r="K3" s="111"/>
      <c r="L3" s="111"/>
      <c r="M3" s="111" t="s">
        <v>198</v>
      </c>
      <c r="N3" s="111"/>
      <c r="O3" s="111" t="s">
        <v>168</v>
      </c>
      <c r="P3" s="111"/>
      <c r="Q3" s="111"/>
      <c r="R3" s="111"/>
      <c r="S3" s="111"/>
      <c r="T3" s="111" t="s">
        <v>214</v>
      </c>
      <c r="U3" s="111"/>
      <c r="V3" s="153"/>
      <c r="X3" s="154"/>
      <c r="Y3" s="110" t="s">
        <v>198</v>
      </c>
      <c r="Z3" s="110" t="s">
        <v>189</v>
      </c>
      <c r="AA3" s="110" t="s">
        <v>197</v>
      </c>
      <c r="AB3" s="176"/>
      <c r="AC3" s="176"/>
      <c r="AD3" s="110" t="s">
        <v>250</v>
      </c>
      <c r="AE3" s="176"/>
      <c r="AF3" s="110"/>
      <c r="AG3" s="110"/>
      <c r="AH3" s="110"/>
      <c r="AI3" s="110" t="s">
        <v>213</v>
      </c>
      <c r="AJ3" s="110"/>
      <c r="AK3" s="110" t="s">
        <v>55</v>
      </c>
      <c r="AL3" s="110" t="s">
        <v>190</v>
      </c>
      <c r="AM3" s="110"/>
      <c r="AN3" s="110"/>
      <c r="AO3" s="110"/>
      <c r="AP3" s="110" t="s">
        <v>261</v>
      </c>
      <c r="AQ3" s="110" t="s">
        <v>194</v>
      </c>
      <c r="AR3" s="110"/>
      <c r="AS3" s="110" t="s">
        <v>210</v>
      </c>
      <c r="AT3" s="110" t="s">
        <v>169</v>
      </c>
      <c r="AU3" s="110"/>
      <c r="AV3" s="110" t="s">
        <v>171</v>
      </c>
      <c r="AW3" s="110" t="s">
        <v>195</v>
      </c>
      <c r="AX3" s="110" t="s">
        <v>191</v>
      </c>
      <c r="AY3" s="110"/>
      <c r="AZ3" s="110"/>
      <c r="BA3" s="110" t="s">
        <v>212</v>
      </c>
      <c r="BB3" s="110" t="s">
        <v>266</v>
      </c>
      <c r="BC3" s="110"/>
      <c r="BD3" s="110" t="s">
        <v>265</v>
      </c>
      <c r="BE3" s="110" t="s">
        <v>459</v>
      </c>
      <c r="BF3" s="110"/>
      <c r="BG3" s="110"/>
      <c r="BH3" s="110" t="s">
        <v>439</v>
      </c>
      <c r="BI3" s="110"/>
      <c r="BJ3" s="110" t="s">
        <v>227</v>
      </c>
      <c r="BK3" s="110"/>
      <c r="BL3" s="110"/>
      <c r="BM3" s="110"/>
      <c r="BN3" s="110" t="s">
        <v>138</v>
      </c>
      <c r="BO3" s="110"/>
      <c r="BP3" s="110" t="s">
        <v>192</v>
      </c>
      <c r="BQ3" s="176"/>
      <c r="BR3" s="176"/>
      <c r="BS3" s="226" t="s">
        <v>172</v>
      </c>
      <c r="BT3" s="110" t="s">
        <v>170</v>
      </c>
      <c r="BU3" s="110" t="s">
        <v>215</v>
      </c>
      <c r="BV3" s="109"/>
      <c r="BW3" s="204"/>
      <c r="BX3" s="151"/>
      <c r="BY3" s="152" t="s">
        <v>192</v>
      </c>
      <c r="BZ3" s="111"/>
      <c r="CA3" s="111" t="s">
        <v>171</v>
      </c>
      <c r="CB3" s="170"/>
      <c r="CC3" s="170"/>
      <c r="CD3" s="170"/>
      <c r="CE3" s="170"/>
      <c r="CF3" s="111" t="s">
        <v>261</v>
      </c>
      <c r="CG3" s="170" t="s">
        <v>247</v>
      </c>
      <c r="CH3" s="170" t="s">
        <v>317</v>
      </c>
      <c r="CI3" s="170" t="s">
        <v>264</v>
      </c>
      <c r="CJ3" s="189" t="s">
        <v>400</v>
      </c>
      <c r="CK3" s="111" t="s">
        <v>261</v>
      </c>
      <c r="CL3" s="189"/>
      <c r="CM3" s="189"/>
      <c r="CN3" s="170"/>
      <c r="CO3" s="179"/>
      <c r="CQ3" s="193"/>
      <c r="CR3" s="189"/>
      <c r="CS3" s="188" t="s">
        <v>437</v>
      </c>
      <c r="CT3" s="189" t="s">
        <v>412</v>
      </c>
      <c r="CU3" s="189"/>
      <c r="CV3" s="189"/>
      <c r="CW3" s="189"/>
      <c r="CX3" s="189"/>
      <c r="CY3" s="230" t="s">
        <v>401</v>
      </c>
      <c r="CZ3" s="230"/>
      <c r="DA3" s="230"/>
      <c r="DB3" s="230" t="s">
        <v>97</v>
      </c>
      <c r="DC3" s="189"/>
      <c r="DD3" s="196" t="s">
        <v>449</v>
      </c>
      <c r="DE3" s="195"/>
      <c r="DF3" s="111" t="s">
        <v>436</v>
      </c>
      <c r="DG3" s="153"/>
      <c r="DH3" s="235"/>
      <c r="DI3" s="169"/>
      <c r="DJ3" s="235"/>
      <c r="DK3" s="186"/>
      <c r="DL3" s="169" t="s">
        <v>435</v>
      </c>
      <c r="DM3" s="111"/>
      <c r="DN3" s="153"/>
      <c r="DO3" s="235"/>
      <c r="DP3" s="181"/>
      <c r="DQ3" s="170"/>
      <c r="DR3" s="170"/>
      <c r="DS3" s="179"/>
      <c r="DT3" s="175"/>
    </row>
    <row r="4" spans="1:124" ht="13.5" thickBot="1" x14ac:dyDescent="0.25">
      <c r="A4" s="83"/>
      <c r="B4" s="207"/>
      <c r="C4" s="155">
        <f>SUM(C5:C150)</f>
        <v>2</v>
      </c>
      <c r="D4" s="155">
        <f t="shared" ref="D4:V4" si="0">SUM(D5:D150)</f>
        <v>20.180952380952384</v>
      </c>
      <c r="E4" s="242">
        <f t="shared" si="0"/>
        <v>77.492307692307691</v>
      </c>
      <c r="F4" s="242">
        <f t="shared" si="0"/>
        <v>64.3</v>
      </c>
      <c r="G4" s="242">
        <f t="shared" si="0"/>
        <v>18.371428571428574</v>
      </c>
      <c r="H4" s="155">
        <f t="shared" si="0"/>
        <v>9</v>
      </c>
      <c r="I4" s="242">
        <f t="shared" si="0"/>
        <v>51.69739926739927</v>
      </c>
      <c r="J4" s="242">
        <f t="shared" si="0"/>
        <v>14.8</v>
      </c>
      <c r="K4" s="242">
        <f t="shared" si="0"/>
        <v>14.1</v>
      </c>
      <c r="L4" s="155">
        <f t="shared" si="0"/>
        <v>60.349999999999994</v>
      </c>
      <c r="M4" s="242">
        <f t="shared" si="0"/>
        <v>21.428571428571427</v>
      </c>
      <c r="N4" s="242">
        <f t="shared" si="0"/>
        <v>1.2</v>
      </c>
      <c r="O4" s="155">
        <f t="shared" si="0"/>
        <v>1</v>
      </c>
      <c r="P4" s="242">
        <f t="shared" si="0"/>
        <v>52.932531135531143</v>
      </c>
      <c r="Q4" s="242">
        <f t="shared" si="0"/>
        <v>31.266666699999998</v>
      </c>
      <c r="R4" s="242">
        <f t="shared" si="0"/>
        <v>17.241025641025644</v>
      </c>
      <c r="S4" s="242">
        <f t="shared" si="0"/>
        <v>81.7</v>
      </c>
      <c r="T4" s="155">
        <f t="shared" si="0"/>
        <v>7.5699999999999994</v>
      </c>
      <c r="U4" s="155">
        <f t="shared" si="0"/>
        <v>1</v>
      </c>
      <c r="V4" s="242">
        <f t="shared" si="0"/>
        <v>56.3</v>
      </c>
      <c r="W4" s="197"/>
      <c r="X4" s="155">
        <f t="shared" ref="X4" si="1">SUM(X5:X150)</f>
        <v>1</v>
      </c>
      <c r="Y4" s="155">
        <f t="shared" ref="Y4" si="2">SUM(Y5:Y150)</f>
        <v>1</v>
      </c>
      <c r="Z4" s="155">
        <f t="shared" ref="Z4" si="3">SUM(Z5:Z150)</f>
        <v>1</v>
      </c>
      <c r="AA4" s="155">
        <f t="shared" ref="AA4" si="4">SUM(AA5:AA150)</f>
        <v>4</v>
      </c>
      <c r="AB4" s="242">
        <f t="shared" ref="AB4" si="5">SUM(AB5:AB150)</f>
        <v>7.1</v>
      </c>
      <c r="AC4" s="242">
        <f t="shared" ref="AC4" si="6">SUM(AC5:AC150)</f>
        <v>2.461904761904762</v>
      </c>
      <c r="AD4" s="155">
        <f t="shared" ref="AD4" si="7">SUM(AD5:AD150)</f>
        <v>2</v>
      </c>
      <c r="AE4" s="242">
        <f t="shared" ref="AE4" si="8">SUM(AE5:AE150)</f>
        <v>1.0666666666666667</v>
      </c>
      <c r="AF4" s="155">
        <f t="shared" ref="AF4" si="9">SUM(AF5:AF150)</f>
        <v>2</v>
      </c>
      <c r="AG4" s="242">
        <f t="shared" ref="AG4" si="10">SUM(AG5:AG150)</f>
        <v>0.46666666666666667</v>
      </c>
      <c r="AH4" s="155">
        <f t="shared" ref="AH4" si="11">SUM(AH5:AH150)</f>
        <v>2</v>
      </c>
      <c r="AI4" s="155">
        <f t="shared" ref="AI4" si="12">SUM(AI5:AI150)</f>
        <v>1</v>
      </c>
      <c r="AJ4" s="155">
        <f t="shared" ref="AJ4" si="13">SUM(AJ5:AJ150)</f>
        <v>1</v>
      </c>
      <c r="AK4" s="155">
        <f t="shared" ref="AK4" si="14">SUM(AK5:AK150)</f>
        <v>1</v>
      </c>
      <c r="AL4" s="155">
        <f t="shared" ref="AL4" si="15">SUM(AL5:AL150)</f>
        <v>1</v>
      </c>
      <c r="AM4" s="242">
        <f t="shared" ref="AM4" si="16">SUM(AM5:AM150)</f>
        <v>9.4666666666666668</v>
      </c>
      <c r="AN4" s="155">
        <f t="shared" ref="AN4:AO4" si="17">SUM(AN5:AN150)</f>
        <v>1</v>
      </c>
      <c r="AO4" s="155">
        <f t="shared" si="17"/>
        <v>1</v>
      </c>
      <c r="AP4" s="155">
        <f t="shared" ref="AP4" si="18">SUM(AP5:AP150)</f>
        <v>1</v>
      </c>
      <c r="AQ4" s="155">
        <f t="shared" ref="AQ4" si="19">SUM(AQ5:AQ150)</f>
        <v>2</v>
      </c>
      <c r="AR4" s="242">
        <f t="shared" ref="AR4" si="20">SUM(AR5:AR150)</f>
        <v>1.5</v>
      </c>
      <c r="AS4" s="155">
        <f t="shared" ref="AS4" si="21">SUM(AS5:AS150)</f>
        <v>3</v>
      </c>
      <c r="AT4" s="155">
        <f t="shared" ref="AT4" si="22">SUM(AT5:AT150)</f>
        <v>1</v>
      </c>
      <c r="AU4" s="155">
        <f t="shared" ref="AU4" si="23">SUM(AU5:AU150)</f>
        <v>1</v>
      </c>
      <c r="AV4" s="155">
        <f t="shared" ref="AV4" si="24">SUM(AV5:AV150)</f>
        <v>1</v>
      </c>
      <c r="AW4" s="155">
        <f t="shared" ref="AW4" si="25">SUM(AW5:AW150)</f>
        <v>2</v>
      </c>
      <c r="AX4" s="155">
        <f t="shared" ref="AX4" si="26">SUM(AX5:AX150)</f>
        <v>2</v>
      </c>
      <c r="AY4" s="155">
        <f t="shared" ref="AY4" si="27">SUM(AY5:AY150)</f>
        <v>1</v>
      </c>
      <c r="AZ4" s="155">
        <f t="shared" ref="AZ4" si="28">SUM(AZ5:AZ150)</f>
        <v>1</v>
      </c>
      <c r="BA4" s="155">
        <f t="shared" ref="BA4" si="29">SUM(BA5:BA150)</f>
        <v>1</v>
      </c>
      <c r="BB4" s="155">
        <f t="shared" ref="BB4" si="30">SUM(BB5:BB150)</f>
        <v>1</v>
      </c>
      <c r="BC4" s="155">
        <f t="shared" ref="BC4" si="31">SUM(BC5:BC150)</f>
        <v>1</v>
      </c>
      <c r="BD4" s="155">
        <f t="shared" ref="BD4" si="32">SUM(BD5:BD150)</f>
        <v>2</v>
      </c>
      <c r="BE4" s="242">
        <f t="shared" ref="BE4" si="33">SUM(BE5:BE150)</f>
        <v>0.5</v>
      </c>
      <c r="BF4" s="155">
        <f t="shared" ref="BF4" si="34">SUM(BF5:BF150)</f>
        <v>3</v>
      </c>
      <c r="BG4" s="242">
        <f t="shared" ref="BG4" si="35">SUM(BG5:BG150)</f>
        <v>1.2</v>
      </c>
      <c r="BH4" s="242">
        <f t="shared" ref="BH4" si="36">SUM(BH5:BH150)</f>
        <v>6.6666666666666666E-2</v>
      </c>
      <c r="BI4" s="242">
        <f t="shared" ref="BI4" si="37">SUM(BI5:BI150)</f>
        <v>0.8</v>
      </c>
      <c r="BJ4" s="155">
        <f t="shared" ref="BJ4" si="38">SUM(BJ5:BJ150)</f>
        <v>1</v>
      </c>
      <c r="BK4" s="155">
        <f t="shared" ref="BK4" si="39">SUM(BK5:BK150)</f>
        <v>1</v>
      </c>
      <c r="BL4" s="155">
        <f t="shared" ref="BL4" si="40">SUM(BL5:BL150)</f>
        <v>2</v>
      </c>
      <c r="BM4" s="155">
        <f t="shared" ref="BM4" si="41">SUM(BM5:BM150)</f>
        <v>1</v>
      </c>
      <c r="BN4" s="155">
        <f t="shared" ref="BN4" si="42">SUM(BN5:BN150)</f>
        <v>1</v>
      </c>
      <c r="BO4" s="155">
        <f t="shared" ref="BO4" si="43">SUM(BO5:BO150)</f>
        <v>1</v>
      </c>
      <c r="BP4" s="155">
        <f t="shared" ref="BP4" si="44">SUM(BP5:BP150)</f>
        <v>1</v>
      </c>
      <c r="BQ4" s="242">
        <f t="shared" ref="BQ4" si="45">SUM(BQ5:BQ150)</f>
        <v>2.3333333333333335</v>
      </c>
      <c r="BR4" s="155">
        <f t="shared" ref="BR4" si="46">SUM(BR5:BR150)</f>
        <v>1</v>
      </c>
      <c r="BS4" s="155">
        <f t="shared" ref="BS4" si="47">SUM(BS5:BS150)</f>
        <v>2</v>
      </c>
      <c r="BT4" s="155">
        <f t="shared" ref="BT4" si="48">SUM(BT5:BT150)</f>
        <v>2</v>
      </c>
      <c r="BU4" s="155">
        <f t="shared" ref="BU4:BV4" si="49">SUM(BU5:BU150)</f>
        <v>1</v>
      </c>
      <c r="BV4" s="155">
        <f t="shared" si="49"/>
        <v>1</v>
      </c>
      <c r="BW4" s="242">
        <f t="shared" ref="BW4" si="50">SUM(BW5:BW150)</f>
        <v>6.6666666666666666E-2</v>
      </c>
      <c r="BX4" s="197"/>
      <c r="BY4" s="155">
        <f t="shared" ref="BY4" si="51">SUM(BY5:BY150)</f>
        <v>1</v>
      </c>
      <c r="BZ4" s="155">
        <f t="shared" ref="BZ4" si="52">SUM(BZ5:BZ150)</f>
        <v>1</v>
      </c>
      <c r="CA4" s="155">
        <f t="shared" ref="CA4" si="53">SUM(CA5:CA150)</f>
        <v>5</v>
      </c>
      <c r="CB4" s="155">
        <f t="shared" ref="CB4" si="54">SUM(CB5:CB150)</f>
        <v>5</v>
      </c>
      <c r="CC4" s="155">
        <f t="shared" ref="CC4" si="55">SUM(CC5:CC150)</f>
        <v>4</v>
      </c>
      <c r="CD4" s="155">
        <f t="shared" ref="CD4" si="56">SUM(CD5:CD150)</f>
        <v>6</v>
      </c>
      <c r="CE4" s="155">
        <f t="shared" ref="CE4" si="57">SUM(CE5:CE150)</f>
        <v>6</v>
      </c>
      <c r="CF4" s="155">
        <f t="shared" ref="CF4" si="58">SUM(CF5:CF150)</f>
        <v>3</v>
      </c>
      <c r="CG4" s="155">
        <f t="shared" ref="CG4" si="59">SUM(CG5:CG150)</f>
        <v>7</v>
      </c>
      <c r="CH4" s="155">
        <f t="shared" ref="CH4" si="60">SUM(CH5:CH150)</f>
        <v>3</v>
      </c>
      <c r="CI4" s="155">
        <f t="shared" ref="CI4" si="61">SUM(CI5:CI150)</f>
        <v>2</v>
      </c>
      <c r="CJ4" s="155">
        <f t="shared" ref="CJ4" si="62">SUM(CJ5:CJ150)</f>
        <v>4</v>
      </c>
      <c r="CK4" s="242">
        <f t="shared" ref="CK4" si="63">SUM(CK5:CK150)</f>
        <v>0.5</v>
      </c>
      <c r="CL4" s="155">
        <f t="shared" ref="CL4" si="64">SUM(CL5:CL150)</f>
        <v>3</v>
      </c>
      <c r="CM4" s="155">
        <f t="shared" ref="CM4" si="65">SUM(CM5:CM150)</f>
        <v>1</v>
      </c>
      <c r="CN4" s="155">
        <f t="shared" ref="CN4" si="66">SUM(CN5:CN150)</f>
        <v>1</v>
      </c>
      <c r="CO4" s="155">
        <f t="shared" ref="CO4" si="67">SUM(CO5:CO150)</f>
        <v>1</v>
      </c>
      <c r="CP4" s="197"/>
      <c r="CQ4" s="155">
        <f t="shared" ref="CQ4" si="68">SUM(CQ5:CQ150)</f>
        <v>1</v>
      </c>
      <c r="CR4" s="155">
        <f t="shared" ref="CR4" si="69">SUM(CR5:CR150)</f>
        <v>1</v>
      </c>
      <c r="CS4" s="155">
        <f t="shared" ref="CS4" si="70">SUM(CS5:CS150)</f>
        <v>3</v>
      </c>
      <c r="CT4" s="155">
        <f t="shared" ref="CT4" si="71">SUM(CT5:CT150)</f>
        <v>1</v>
      </c>
      <c r="CU4" s="155">
        <f t="shared" ref="CU4" si="72">SUM(CU5:CU150)</f>
        <v>2</v>
      </c>
      <c r="CV4" s="155">
        <f t="shared" ref="CV4" si="73">SUM(CV5:CV150)</f>
        <v>3</v>
      </c>
      <c r="CW4" s="155">
        <f t="shared" ref="CW4" si="74">SUM(CW5:CW150)</f>
        <v>2</v>
      </c>
      <c r="CX4" s="155">
        <f t="shared" ref="CX4" si="75">SUM(CX5:CX150)</f>
        <v>1</v>
      </c>
      <c r="CY4" s="155">
        <f t="shared" ref="CY4" si="76">SUM(CY5:CY150)</f>
        <v>2</v>
      </c>
      <c r="CZ4" s="155">
        <f t="shared" ref="CZ4" si="77">SUM(CZ5:CZ150)</f>
        <v>1</v>
      </c>
      <c r="DA4" s="155">
        <f t="shared" ref="DA4:DB4" si="78">SUM(DA5:DA150)</f>
        <v>1</v>
      </c>
      <c r="DB4" s="155">
        <f t="shared" si="78"/>
        <v>1</v>
      </c>
      <c r="DC4" s="155">
        <f t="shared" ref="DC4" si="79">SUM(DC5:DC150)</f>
        <v>2</v>
      </c>
      <c r="DD4" s="155">
        <f t="shared" ref="DD4" si="80">SUM(DD5:DD150)</f>
        <v>1</v>
      </c>
      <c r="DE4" s="155">
        <f t="shared" ref="DE4" si="81">SUM(DE5:DE150)</f>
        <v>2</v>
      </c>
      <c r="DF4" s="155">
        <f t="shared" ref="DF4" si="82">SUM(DF5:DF150)</f>
        <v>3</v>
      </c>
      <c r="DG4" s="155">
        <f t="shared" ref="DG4:DH4" si="83">SUM(DG5:DG150)</f>
        <v>4</v>
      </c>
      <c r="DH4" s="155">
        <f t="shared" si="83"/>
        <v>1</v>
      </c>
      <c r="DI4" s="155">
        <f t="shared" ref="DI4" si="84">SUM(DI5:DI150)</f>
        <v>2</v>
      </c>
      <c r="DJ4" s="155">
        <f t="shared" ref="DJ4" si="85">SUM(DJ5:DJ150)</f>
        <v>1</v>
      </c>
      <c r="DK4" s="155">
        <f t="shared" ref="DK4" si="86">SUM(DK5:DK150)</f>
        <v>3</v>
      </c>
      <c r="DL4" s="155">
        <f t="shared" ref="DL4" si="87">SUM(DL5:DL150)</f>
        <v>1</v>
      </c>
      <c r="DM4" s="155">
        <f t="shared" ref="DM4" si="88">SUM(DM5:DM150)</f>
        <v>1</v>
      </c>
      <c r="DN4" s="155">
        <f t="shared" ref="DN4" si="89">SUM(DN5:DN150)</f>
        <v>1</v>
      </c>
      <c r="DO4" s="155">
        <f t="shared" ref="DO4" si="90">SUM(DO5:DO150)</f>
        <v>1</v>
      </c>
      <c r="DP4" s="155">
        <f t="shared" ref="DP4" si="91">SUM(DP5:DP150)</f>
        <v>1</v>
      </c>
      <c r="DQ4" s="155">
        <f t="shared" ref="DQ4" si="92">SUM(DQ5:DQ150)</f>
        <v>1</v>
      </c>
      <c r="DR4" s="155">
        <f t="shared" ref="DR4" si="93">SUM(DR5:DR150)</f>
        <v>1</v>
      </c>
      <c r="DS4" s="155">
        <f t="shared" ref="DS4" si="94">SUM(DS5:DS150)</f>
        <v>3</v>
      </c>
      <c r="DT4" s="155">
        <f t="shared" ref="DT4" si="95">SUM(DT5:DT150)</f>
        <v>1</v>
      </c>
    </row>
    <row r="5" spans="1:124" x14ac:dyDescent="0.2">
      <c r="A5" s="36">
        <v>37653</v>
      </c>
      <c r="B5" s="33" t="s">
        <v>147</v>
      </c>
      <c r="F5" s="4">
        <v>1</v>
      </c>
      <c r="L5" s="4">
        <v>1</v>
      </c>
      <c r="S5" s="4">
        <v>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N5" s="4"/>
      <c r="BO5" s="4"/>
      <c r="BP5" s="47"/>
      <c r="BS5" s="10"/>
      <c r="BT5" s="4"/>
      <c r="BU5" s="4"/>
      <c r="BV5" s="4"/>
      <c r="BW5" s="4"/>
      <c r="BX5" s="151"/>
      <c r="BY5" s="4"/>
      <c r="BZ5" s="4"/>
      <c r="CA5" s="4"/>
      <c r="CB5" s="4"/>
      <c r="CC5" s="4"/>
      <c r="CD5" s="4"/>
      <c r="CE5" s="4"/>
      <c r="CF5" s="4"/>
      <c r="CG5" s="4"/>
      <c r="CN5" s="6"/>
      <c r="CO5" s="6"/>
      <c r="CR5" s="19"/>
      <c r="CS5" s="19"/>
      <c r="CT5" s="19"/>
      <c r="CU5" s="19"/>
      <c r="CX5" s="6"/>
      <c r="CY5" s="6"/>
      <c r="CZ5" s="6"/>
      <c r="DA5" s="6"/>
      <c r="DB5" s="6"/>
      <c r="DC5" s="6"/>
      <c r="DD5" s="6"/>
      <c r="DE5" s="6"/>
      <c r="DF5" s="4"/>
      <c r="DG5" s="4"/>
      <c r="DH5" s="4"/>
      <c r="DI5" s="4"/>
      <c r="DJ5" s="4"/>
      <c r="DK5" s="4"/>
    </row>
    <row r="6" spans="1:124" x14ac:dyDescent="0.2">
      <c r="A6" s="36">
        <v>37718</v>
      </c>
      <c r="B6" s="33" t="s">
        <v>148</v>
      </c>
      <c r="E6" s="4">
        <v>1</v>
      </c>
      <c r="F6" s="4">
        <v>1</v>
      </c>
      <c r="I6" s="4" t="s">
        <v>25</v>
      </c>
      <c r="L6" s="4">
        <v>1</v>
      </c>
      <c r="O6" s="4">
        <v>1</v>
      </c>
      <c r="P6" s="4">
        <v>1</v>
      </c>
      <c r="Q6" s="4">
        <v>1</v>
      </c>
      <c r="S6" s="4">
        <v>1</v>
      </c>
      <c r="V6" s="4">
        <v>1</v>
      </c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N6" s="4"/>
      <c r="BO6" s="4"/>
      <c r="BP6" s="47"/>
      <c r="BS6" s="10"/>
      <c r="BT6" s="4"/>
      <c r="BU6" s="4"/>
      <c r="BV6" s="4"/>
      <c r="BW6" s="4"/>
      <c r="BX6" s="151"/>
      <c r="CN6" s="6"/>
      <c r="CO6" s="6"/>
      <c r="CR6" s="19"/>
      <c r="CS6" s="19"/>
      <c r="CT6" s="19"/>
      <c r="CU6" s="19"/>
      <c r="CX6" s="6"/>
      <c r="CY6" s="6"/>
      <c r="CZ6" s="6"/>
      <c r="DA6" s="6"/>
      <c r="DB6" s="6"/>
      <c r="DC6" s="6"/>
      <c r="DD6" s="6"/>
      <c r="DE6" s="6"/>
      <c r="DF6" s="4"/>
      <c r="DG6" s="4"/>
      <c r="DH6" s="4"/>
      <c r="DI6" s="4"/>
      <c r="DJ6" s="4"/>
      <c r="DK6" s="4"/>
    </row>
    <row r="7" spans="1:124" x14ac:dyDescent="0.2">
      <c r="A7" s="36">
        <v>37772</v>
      </c>
      <c r="B7" s="33" t="s">
        <v>149</v>
      </c>
      <c r="E7" s="4">
        <v>1</v>
      </c>
      <c r="F7" s="4">
        <v>1</v>
      </c>
      <c r="L7" s="4">
        <v>1</v>
      </c>
      <c r="P7" s="4">
        <v>1</v>
      </c>
      <c r="S7" s="4">
        <v>1</v>
      </c>
      <c r="V7" s="4">
        <v>1</v>
      </c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N7" s="4"/>
      <c r="BO7" s="4"/>
      <c r="BP7" s="47"/>
      <c r="BS7" s="10"/>
      <c r="BT7" s="4"/>
      <c r="BU7" s="4"/>
      <c r="BV7" s="4"/>
      <c r="BW7" s="4"/>
      <c r="BX7" s="151"/>
      <c r="CN7" s="6"/>
      <c r="CO7" s="6"/>
      <c r="CR7" s="19"/>
      <c r="CS7" s="19"/>
      <c r="CT7" s="19"/>
      <c r="CU7" s="19"/>
      <c r="CX7" s="6"/>
      <c r="CY7" s="6"/>
      <c r="CZ7" s="6"/>
      <c r="DA7" s="6"/>
      <c r="DB7" s="6"/>
      <c r="DC7" s="6"/>
      <c r="DD7" s="6"/>
      <c r="DE7" s="6"/>
      <c r="DF7" s="4"/>
      <c r="DG7" s="4"/>
      <c r="DH7" s="4"/>
      <c r="DI7" s="4"/>
      <c r="DJ7" s="4"/>
      <c r="DK7" s="4"/>
    </row>
    <row r="8" spans="1:124" x14ac:dyDescent="0.2">
      <c r="A8" s="36">
        <v>37779</v>
      </c>
      <c r="B8" s="33" t="s">
        <v>150</v>
      </c>
      <c r="E8" s="4">
        <v>1</v>
      </c>
      <c r="F8" s="4">
        <v>1</v>
      </c>
      <c r="I8" s="4">
        <v>1</v>
      </c>
      <c r="L8" s="4">
        <v>1</v>
      </c>
      <c r="S8" s="4">
        <v>1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N8" s="4"/>
      <c r="BO8" s="4"/>
      <c r="BP8" s="47"/>
      <c r="BS8" s="10"/>
      <c r="BT8" s="4"/>
      <c r="BU8" s="4"/>
      <c r="BV8" s="4"/>
      <c r="BW8" s="4"/>
      <c r="BX8" s="151"/>
      <c r="CN8" s="6"/>
      <c r="CO8" s="6"/>
      <c r="CR8" s="19"/>
      <c r="CS8" s="19"/>
      <c r="CT8" s="19"/>
      <c r="CU8" s="19"/>
      <c r="CX8" s="6"/>
      <c r="CY8" s="6"/>
      <c r="CZ8" s="6"/>
      <c r="DA8" s="6"/>
      <c r="DB8" s="6"/>
      <c r="DC8" s="6"/>
      <c r="DD8" s="6"/>
      <c r="DE8" s="6"/>
      <c r="DF8" s="4"/>
      <c r="DG8" s="4"/>
      <c r="DH8" s="4"/>
      <c r="DI8" s="4"/>
      <c r="DJ8" s="4"/>
      <c r="DK8" s="4"/>
    </row>
    <row r="9" spans="1:124" x14ac:dyDescent="0.2">
      <c r="A9" s="36">
        <v>37814</v>
      </c>
      <c r="B9" s="33" t="s">
        <v>151</v>
      </c>
      <c r="E9" s="4">
        <v>1</v>
      </c>
      <c r="L9" s="4">
        <v>1</v>
      </c>
      <c r="P9" s="4">
        <v>1</v>
      </c>
      <c r="Q9" s="4">
        <v>1</v>
      </c>
      <c r="S9" s="4">
        <v>1</v>
      </c>
      <c r="V9" s="4">
        <v>1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N9" s="4"/>
      <c r="BO9" s="4"/>
      <c r="BP9" s="47"/>
      <c r="BS9" s="10"/>
      <c r="BT9" s="4"/>
      <c r="BU9" s="4"/>
      <c r="BV9" s="4"/>
      <c r="BW9" s="4"/>
      <c r="BX9" s="151"/>
      <c r="CN9" s="6"/>
      <c r="CO9" s="6"/>
      <c r="CR9" s="19"/>
      <c r="CS9" s="19"/>
      <c r="CT9" s="19"/>
      <c r="CU9" s="19"/>
      <c r="CX9" s="6"/>
      <c r="CY9" s="6"/>
      <c r="CZ9" s="6"/>
      <c r="DA9" s="6"/>
      <c r="DB9" s="6"/>
      <c r="DC9" s="6"/>
      <c r="DD9" s="6"/>
      <c r="DE9" s="6"/>
      <c r="DF9" s="4"/>
      <c r="DG9" s="4"/>
      <c r="DH9" s="4"/>
      <c r="DI9" s="4"/>
      <c r="DJ9" s="4"/>
      <c r="DK9" s="4"/>
    </row>
    <row r="10" spans="1:124" x14ac:dyDescent="0.2">
      <c r="A10" s="36">
        <v>37821</v>
      </c>
      <c r="B10" s="49" t="s">
        <v>152</v>
      </c>
      <c r="C10" s="68"/>
      <c r="D10" s="68"/>
      <c r="E10" s="4">
        <v>1</v>
      </c>
      <c r="F10" s="4">
        <v>1</v>
      </c>
      <c r="I10" s="4">
        <v>1</v>
      </c>
      <c r="P10" s="4">
        <v>1</v>
      </c>
      <c r="Q10" s="4">
        <v>1</v>
      </c>
      <c r="S10" s="4">
        <v>1</v>
      </c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N10" s="4"/>
      <c r="BO10" s="4"/>
      <c r="BP10" s="47"/>
      <c r="BS10" s="10"/>
      <c r="BT10" s="4"/>
      <c r="BU10" s="4"/>
      <c r="BV10" s="4"/>
      <c r="BW10" s="4"/>
      <c r="BX10" s="151"/>
      <c r="CN10" s="6"/>
      <c r="CO10" s="6"/>
      <c r="CR10" s="19"/>
      <c r="CS10" s="19"/>
      <c r="CT10" s="19"/>
      <c r="CU10" s="19"/>
      <c r="CX10" s="6"/>
      <c r="CY10" s="6"/>
      <c r="CZ10" s="6"/>
      <c r="DA10" s="6"/>
      <c r="DB10" s="6"/>
      <c r="DC10" s="6"/>
      <c r="DD10" s="6"/>
      <c r="DE10" s="6"/>
      <c r="DF10" s="4"/>
      <c r="DG10" s="4"/>
      <c r="DH10" s="4"/>
      <c r="DI10" s="4"/>
      <c r="DJ10" s="4"/>
      <c r="DK10" s="4"/>
    </row>
    <row r="11" spans="1:124" x14ac:dyDescent="0.2">
      <c r="A11" s="36">
        <v>37870</v>
      </c>
      <c r="B11" s="49" t="s">
        <v>153</v>
      </c>
      <c r="C11" s="68"/>
      <c r="D11" s="68"/>
      <c r="E11" s="4">
        <v>1</v>
      </c>
      <c r="F11" s="4">
        <v>1</v>
      </c>
      <c r="L11" s="4">
        <v>1</v>
      </c>
      <c r="P11" s="4">
        <v>1</v>
      </c>
      <c r="S11" s="4">
        <v>1</v>
      </c>
      <c r="V11" s="4">
        <v>1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N11" s="4"/>
      <c r="BO11" s="4"/>
      <c r="BP11" s="47"/>
      <c r="BS11" s="10"/>
      <c r="BT11" s="4"/>
      <c r="BU11" s="4"/>
      <c r="BV11" s="4"/>
      <c r="BW11" s="4"/>
      <c r="BX11" s="151"/>
      <c r="CN11" s="6"/>
      <c r="CO11" s="6"/>
      <c r="CR11" s="19"/>
      <c r="CS11" s="19"/>
      <c r="CT11" s="19"/>
      <c r="CU11" s="19"/>
      <c r="CX11" s="6"/>
      <c r="CY11" s="6"/>
      <c r="CZ11" s="6"/>
      <c r="DA11" s="6"/>
      <c r="DB11" s="6"/>
      <c r="DC11" s="6"/>
      <c r="DD11" s="6"/>
      <c r="DE11" s="6"/>
      <c r="DF11" s="4"/>
      <c r="DG11" s="4"/>
      <c r="DH11" s="4"/>
      <c r="DI11" s="4"/>
      <c r="DJ11" s="4"/>
      <c r="DK11" s="4"/>
    </row>
    <row r="12" spans="1:124" x14ac:dyDescent="0.2">
      <c r="A12" s="36">
        <v>37954</v>
      </c>
      <c r="B12" s="33" t="s">
        <v>154</v>
      </c>
      <c r="E12" s="4">
        <v>1</v>
      </c>
      <c r="F12" s="4">
        <v>1</v>
      </c>
      <c r="K12" s="4">
        <v>1</v>
      </c>
      <c r="L12" s="4">
        <v>1</v>
      </c>
      <c r="P12" s="4">
        <v>1</v>
      </c>
      <c r="Q12" s="4">
        <v>1</v>
      </c>
      <c r="S12" s="4">
        <v>1</v>
      </c>
      <c r="V12" s="4">
        <v>1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N12" s="4"/>
      <c r="BO12" s="4"/>
      <c r="BP12" s="47"/>
      <c r="BS12" s="10"/>
      <c r="BT12" s="4"/>
      <c r="BU12" s="4"/>
      <c r="BV12" s="4"/>
      <c r="BW12" s="4"/>
      <c r="BX12" s="151"/>
      <c r="CN12" s="6"/>
      <c r="CO12" s="6"/>
      <c r="CR12" s="19"/>
      <c r="CS12" s="19"/>
      <c r="CT12" s="19"/>
      <c r="CU12" s="19"/>
      <c r="CX12" s="6"/>
      <c r="CY12" s="6"/>
      <c r="CZ12" s="6"/>
      <c r="DA12" s="6"/>
      <c r="DB12" s="6"/>
      <c r="DC12" s="6"/>
      <c r="DD12" s="6"/>
      <c r="DE12" s="6"/>
      <c r="DF12" s="4"/>
      <c r="DG12" s="4"/>
      <c r="DH12" s="4"/>
      <c r="DI12" s="4"/>
      <c r="DJ12" s="4"/>
      <c r="DK12" s="4"/>
    </row>
    <row r="13" spans="1:124" x14ac:dyDescent="0.2">
      <c r="A13" s="36">
        <v>37975</v>
      </c>
      <c r="B13" s="33" t="s">
        <v>155</v>
      </c>
      <c r="E13" s="4">
        <v>1</v>
      </c>
      <c r="F13" s="4">
        <v>1</v>
      </c>
      <c r="L13" s="4">
        <v>1</v>
      </c>
      <c r="P13" s="4">
        <v>1</v>
      </c>
      <c r="Q13" s="4">
        <v>1</v>
      </c>
      <c r="S13" s="4">
        <v>1</v>
      </c>
      <c r="V13" s="4">
        <v>1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N13" s="4"/>
      <c r="BO13" s="4"/>
      <c r="BP13" s="47"/>
      <c r="BS13" s="10"/>
      <c r="BT13" s="4"/>
      <c r="BU13" s="4"/>
      <c r="BV13" s="4"/>
      <c r="BW13" s="4"/>
      <c r="BX13" s="151"/>
      <c r="CN13" s="6"/>
      <c r="CO13" s="6"/>
      <c r="CR13" s="19"/>
      <c r="CS13" s="19"/>
      <c r="CT13" s="19"/>
      <c r="CU13" s="19"/>
      <c r="CX13" s="6"/>
      <c r="CY13" s="6"/>
      <c r="CZ13" s="6"/>
      <c r="DA13" s="6"/>
      <c r="DB13" s="6"/>
      <c r="DC13" s="6"/>
      <c r="DD13" s="6"/>
      <c r="DE13" s="6"/>
      <c r="DF13" s="4"/>
      <c r="DG13" s="4"/>
      <c r="DH13" s="4"/>
      <c r="DI13" s="4"/>
      <c r="DJ13" s="4"/>
      <c r="DK13" s="4"/>
    </row>
    <row r="14" spans="1:124" s="16" customFormat="1" x14ac:dyDescent="0.2">
      <c r="A14" s="76">
        <v>37986</v>
      </c>
      <c r="B14" s="75" t="s">
        <v>156</v>
      </c>
      <c r="C14" s="5"/>
      <c r="D14" s="5"/>
      <c r="E14" s="5">
        <v>1</v>
      </c>
      <c r="F14" s="5">
        <v>1</v>
      </c>
      <c r="G14" s="5"/>
      <c r="H14" s="5"/>
      <c r="I14" s="5">
        <v>1</v>
      </c>
      <c r="J14" s="5"/>
      <c r="K14" s="5">
        <v>1</v>
      </c>
      <c r="L14" s="5"/>
      <c r="M14" s="5"/>
      <c r="N14" s="5"/>
      <c r="O14" s="5"/>
      <c r="P14" s="5">
        <v>1</v>
      </c>
      <c r="Q14" s="5">
        <v>1</v>
      </c>
      <c r="R14" s="5"/>
      <c r="S14" s="5">
        <v>1</v>
      </c>
      <c r="T14" s="5"/>
      <c r="U14" s="5"/>
      <c r="V14" s="5">
        <v>1</v>
      </c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"/>
      <c r="BO14" s="5"/>
      <c r="BP14" s="50"/>
      <c r="BQ14" s="5"/>
      <c r="BR14" s="5"/>
      <c r="BS14" s="5"/>
      <c r="BT14" s="5"/>
      <c r="BU14" s="5"/>
      <c r="BV14" s="5"/>
      <c r="BW14" s="5"/>
      <c r="BX14" s="151"/>
      <c r="CP14" s="82"/>
      <c r="DF14" s="5"/>
      <c r="DG14" s="5"/>
      <c r="DH14" s="5"/>
      <c r="DI14" s="5"/>
      <c r="DJ14" s="5"/>
      <c r="DK14" s="5"/>
    </row>
    <row r="15" spans="1:124" x14ac:dyDescent="0.2">
      <c r="A15" s="36">
        <v>38150</v>
      </c>
      <c r="B15" s="33" t="s">
        <v>161</v>
      </c>
      <c r="E15" s="4">
        <v>1</v>
      </c>
      <c r="L15" s="4">
        <v>1</v>
      </c>
      <c r="P15" s="4">
        <v>0.5</v>
      </c>
      <c r="S15" s="4">
        <v>1</v>
      </c>
      <c r="V15" s="4">
        <v>1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N15" s="4"/>
      <c r="BO15" s="4"/>
      <c r="BP15" s="47"/>
      <c r="BS15" s="10"/>
      <c r="BT15" s="4"/>
      <c r="BU15" s="4"/>
      <c r="BV15" s="4"/>
      <c r="BW15" s="4"/>
      <c r="BX15" s="151"/>
      <c r="CN15" s="6"/>
      <c r="CO15" s="6"/>
      <c r="CR15" s="19"/>
      <c r="CS15" s="19"/>
      <c r="CT15" s="19"/>
      <c r="CU15" s="19"/>
      <c r="CX15" s="6"/>
      <c r="CY15" s="6"/>
      <c r="CZ15" s="6"/>
      <c r="DA15" s="6"/>
      <c r="DB15" s="6"/>
      <c r="DC15" s="6"/>
      <c r="DD15" s="6"/>
      <c r="DE15" s="6"/>
      <c r="DF15" s="4"/>
      <c r="DG15" s="4"/>
      <c r="DH15" s="4"/>
      <c r="DI15" s="4"/>
      <c r="DJ15" s="4"/>
      <c r="DK15" s="4"/>
    </row>
    <row r="16" spans="1:124" x14ac:dyDescent="0.2">
      <c r="A16" s="36">
        <v>38171</v>
      </c>
      <c r="B16" s="33" t="s">
        <v>162</v>
      </c>
      <c r="E16" s="4">
        <v>1</v>
      </c>
      <c r="F16" s="4">
        <v>1</v>
      </c>
      <c r="I16" s="4">
        <v>1</v>
      </c>
      <c r="L16" s="4">
        <v>1</v>
      </c>
      <c r="P16" s="4">
        <v>1</v>
      </c>
      <c r="Q16" s="4">
        <v>1</v>
      </c>
      <c r="S16" s="4">
        <v>1</v>
      </c>
      <c r="U16" s="4">
        <v>1</v>
      </c>
      <c r="V16" s="4">
        <v>1</v>
      </c>
      <c r="AT16" s="4">
        <v>1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N16" s="4"/>
      <c r="BO16" s="4"/>
      <c r="BP16" s="47"/>
      <c r="BS16" s="10"/>
      <c r="BT16" s="4"/>
      <c r="BU16" s="4"/>
      <c r="BV16" s="4"/>
      <c r="BW16" s="4"/>
      <c r="BX16" s="151"/>
      <c r="CN16" s="6"/>
      <c r="CO16" s="6"/>
      <c r="CR16" s="19"/>
      <c r="CS16" s="19"/>
      <c r="CT16" s="19"/>
      <c r="CU16" s="19"/>
      <c r="CX16" s="6"/>
      <c r="CY16" s="6"/>
      <c r="CZ16" s="6"/>
      <c r="DA16" s="6"/>
      <c r="DB16" s="6"/>
      <c r="DC16" s="6"/>
      <c r="DD16" s="6"/>
      <c r="DE16" s="6"/>
      <c r="DF16" s="4"/>
      <c r="DG16" s="4"/>
      <c r="DH16" s="4"/>
      <c r="DI16" s="4"/>
      <c r="DJ16" s="4"/>
      <c r="DK16" s="4"/>
    </row>
    <row r="17" spans="1:115" x14ac:dyDescent="0.2">
      <c r="A17" s="36">
        <v>38178</v>
      </c>
      <c r="B17" s="33" t="s">
        <v>163</v>
      </c>
      <c r="E17" s="4">
        <v>1</v>
      </c>
      <c r="F17" s="4">
        <v>1</v>
      </c>
      <c r="I17" s="4">
        <v>1</v>
      </c>
      <c r="K17" s="4">
        <v>1</v>
      </c>
      <c r="L17" s="4">
        <v>1</v>
      </c>
      <c r="P17" s="4">
        <v>1</v>
      </c>
      <c r="S17" s="4">
        <v>1</v>
      </c>
      <c r="V17" s="4">
        <v>1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N17" s="4"/>
      <c r="BO17" s="4"/>
      <c r="BP17" s="47"/>
      <c r="BS17" s="10"/>
      <c r="BT17" s="4"/>
      <c r="BU17" s="4"/>
      <c r="BV17" s="4"/>
      <c r="BW17" s="4"/>
      <c r="BX17" s="151"/>
      <c r="CN17" s="6"/>
      <c r="CO17" s="6"/>
      <c r="CR17" s="19"/>
      <c r="CS17" s="19"/>
      <c r="CT17" s="19"/>
      <c r="CU17" s="19"/>
      <c r="CX17" s="6"/>
      <c r="CY17" s="6"/>
      <c r="CZ17" s="6"/>
      <c r="DA17" s="6"/>
      <c r="DB17" s="6"/>
      <c r="DC17" s="6"/>
      <c r="DD17" s="6"/>
      <c r="DE17" s="6"/>
      <c r="DF17" s="4"/>
      <c r="DG17" s="4"/>
      <c r="DH17" s="4"/>
      <c r="DI17" s="4"/>
      <c r="DJ17" s="4"/>
      <c r="DK17" s="4"/>
    </row>
    <row r="18" spans="1:115" x14ac:dyDescent="0.2">
      <c r="A18" s="36">
        <v>38199</v>
      </c>
      <c r="B18" s="33" t="s">
        <v>164</v>
      </c>
      <c r="E18" s="4">
        <v>1</v>
      </c>
      <c r="F18" s="4">
        <v>1</v>
      </c>
      <c r="L18" s="4">
        <v>1</v>
      </c>
      <c r="P18" s="4">
        <v>1</v>
      </c>
      <c r="Q18" s="4">
        <v>1</v>
      </c>
      <c r="AB18" s="4">
        <v>1</v>
      </c>
      <c r="AV18" s="4">
        <v>1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N18" s="4"/>
      <c r="BO18" s="4"/>
      <c r="BP18" s="47"/>
      <c r="BQ18" s="4">
        <v>1</v>
      </c>
      <c r="BS18" s="10">
        <v>1</v>
      </c>
      <c r="BT18" s="4">
        <v>1</v>
      </c>
      <c r="BU18" s="4"/>
      <c r="BV18" s="4"/>
      <c r="BW18" s="4"/>
      <c r="BX18" s="151"/>
      <c r="CN18" s="6"/>
      <c r="CO18" s="6"/>
      <c r="CR18" s="19"/>
      <c r="CS18" s="19"/>
      <c r="CT18" s="19"/>
      <c r="CU18" s="19"/>
      <c r="CX18" s="6"/>
      <c r="CY18" s="6"/>
      <c r="CZ18" s="6"/>
      <c r="DA18" s="6"/>
      <c r="DB18" s="6"/>
      <c r="DC18" s="6"/>
      <c r="DD18" s="6"/>
      <c r="DE18" s="6"/>
      <c r="DF18" s="4"/>
      <c r="DG18" s="4"/>
      <c r="DH18" s="4"/>
      <c r="DI18" s="4"/>
      <c r="DJ18" s="4"/>
      <c r="DK18" s="4"/>
    </row>
    <row r="19" spans="1:115" x14ac:dyDescent="0.2">
      <c r="A19" s="36">
        <v>38220</v>
      </c>
      <c r="B19" s="33" t="s">
        <v>165</v>
      </c>
      <c r="E19" s="4">
        <v>1</v>
      </c>
      <c r="F19" s="4">
        <v>1</v>
      </c>
      <c r="K19" s="4">
        <v>1</v>
      </c>
      <c r="L19" s="4">
        <v>1</v>
      </c>
      <c r="P19" s="4">
        <v>1</v>
      </c>
      <c r="S19" s="4">
        <v>1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N19" s="4"/>
      <c r="BO19" s="4"/>
      <c r="BP19" s="47"/>
      <c r="BS19" s="10"/>
      <c r="BT19" s="4"/>
      <c r="BU19" s="4">
        <v>1</v>
      </c>
      <c r="BV19" s="4"/>
      <c r="BW19" s="4"/>
      <c r="BX19" s="151"/>
      <c r="CN19" s="6"/>
      <c r="CO19" s="6"/>
      <c r="CR19" s="19"/>
      <c r="CS19" s="19"/>
      <c r="CT19" s="19"/>
      <c r="CU19" s="19"/>
      <c r="CX19" s="6"/>
      <c r="CY19" s="6"/>
      <c r="CZ19" s="6"/>
      <c r="DA19" s="6"/>
      <c r="DB19" s="6"/>
      <c r="DC19" s="6"/>
      <c r="DD19" s="6"/>
      <c r="DE19" s="6"/>
      <c r="DF19" s="4"/>
      <c r="DG19" s="4"/>
      <c r="DH19" s="4"/>
      <c r="DI19" s="4"/>
      <c r="DJ19" s="4"/>
      <c r="DK19" s="4"/>
    </row>
    <row r="20" spans="1:115" x14ac:dyDescent="0.2">
      <c r="A20" s="36">
        <v>38325</v>
      </c>
      <c r="B20" s="33" t="s">
        <v>166</v>
      </c>
      <c r="E20" s="4">
        <v>1</v>
      </c>
      <c r="F20" s="4">
        <v>1</v>
      </c>
      <c r="K20" s="4">
        <v>1</v>
      </c>
      <c r="L20" s="4">
        <v>1</v>
      </c>
      <c r="P20" s="4">
        <v>1</v>
      </c>
      <c r="V20" s="4">
        <v>1</v>
      </c>
      <c r="AF20" s="4">
        <v>1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N20" s="4"/>
      <c r="BO20" s="4"/>
      <c r="BP20" s="47"/>
      <c r="BS20" s="10"/>
      <c r="BT20" s="4"/>
      <c r="BU20" s="4"/>
      <c r="BV20" s="4"/>
      <c r="BW20" s="4"/>
      <c r="BX20" s="151"/>
      <c r="CN20" s="6"/>
      <c r="CO20" s="6"/>
      <c r="CR20" s="19"/>
      <c r="CS20" s="19"/>
      <c r="CT20" s="19"/>
      <c r="CU20" s="19"/>
      <c r="CX20" s="6"/>
      <c r="CY20" s="6"/>
      <c r="CZ20" s="6"/>
      <c r="DA20" s="6"/>
      <c r="DB20" s="6"/>
      <c r="DC20" s="6"/>
      <c r="DD20" s="6"/>
      <c r="DE20" s="6"/>
      <c r="DF20" s="4"/>
      <c r="DG20" s="4"/>
      <c r="DH20" s="4"/>
      <c r="DI20" s="4"/>
      <c r="DJ20" s="4"/>
      <c r="DK20" s="4"/>
    </row>
    <row r="21" spans="1:115" s="16" customFormat="1" x14ac:dyDescent="0.2">
      <c r="A21" s="76">
        <v>38339</v>
      </c>
      <c r="B21" s="40" t="s">
        <v>167</v>
      </c>
      <c r="C21" s="5"/>
      <c r="D21" s="5"/>
      <c r="E21" s="5">
        <v>1</v>
      </c>
      <c r="F21" s="5">
        <v>1</v>
      </c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>
        <v>1</v>
      </c>
      <c r="T21" s="5"/>
      <c r="U21" s="5"/>
      <c r="V21" s="5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"/>
      <c r="BO21" s="5"/>
      <c r="BP21" s="50"/>
      <c r="BQ21" s="5"/>
      <c r="BR21" s="5"/>
      <c r="BS21" s="5"/>
      <c r="BT21" s="5"/>
      <c r="BU21" s="5"/>
      <c r="BV21" s="5"/>
      <c r="BW21" s="5"/>
      <c r="BX21" s="151"/>
      <c r="CP21" s="82"/>
      <c r="DF21" s="5"/>
      <c r="DG21" s="5"/>
      <c r="DH21" s="5"/>
      <c r="DI21" s="5"/>
      <c r="DJ21" s="5"/>
      <c r="DK21" s="5"/>
    </row>
    <row r="22" spans="1:115" x14ac:dyDescent="0.2">
      <c r="A22" s="36">
        <v>38416</v>
      </c>
      <c r="B22" s="33" t="s">
        <v>182</v>
      </c>
      <c r="P22" s="4">
        <v>1</v>
      </c>
      <c r="S22" s="4">
        <v>1</v>
      </c>
      <c r="BM22" s="4"/>
      <c r="BN22" s="4"/>
      <c r="BO22" s="4"/>
      <c r="BQ22" s="47"/>
      <c r="BR22" s="47"/>
      <c r="BS22" s="10"/>
      <c r="BT22" s="4"/>
      <c r="BU22" s="4"/>
      <c r="BV22" s="4"/>
      <c r="BW22" s="4"/>
      <c r="BX22" s="151"/>
      <c r="CN22" s="6"/>
      <c r="CO22" s="6"/>
      <c r="CR22" s="19"/>
      <c r="CS22" s="19"/>
      <c r="CT22" s="19"/>
      <c r="CU22" s="19"/>
      <c r="CX22" s="6"/>
      <c r="CY22" s="6"/>
      <c r="CZ22" s="6"/>
      <c r="DA22" s="6"/>
      <c r="DB22" s="6"/>
      <c r="DC22" s="6"/>
      <c r="DD22" s="6"/>
      <c r="DE22" s="6"/>
      <c r="DF22" s="4"/>
      <c r="DG22" s="4"/>
      <c r="DH22" s="4"/>
      <c r="DI22" s="4"/>
      <c r="DJ22" s="4"/>
      <c r="DK22" s="4"/>
    </row>
    <row r="23" spans="1:115" x14ac:dyDescent="0.2">
      <c r="A23" s="36">
        <v>38500</v>
      </c>
      <c r="B23" s="33" t="s">
        <v>183</v>
      </c>
      <c r="E23" s="4">
        <v>1</v>
      </c>
      <c r="F23" s="4">
        <v>1</v>
      </c>
      <c r="L23" s="4">
        <v>1</v>
      </c>
      <c r="M23" s="4">
        <v>1</v>
      </c>
      <c r="S23" s="4">
        <v>1</v>
      </c>
      <c r="V23" s="4">
        <v>1</v>
      </c>
      <c r="BM23" s="4"/>
      <c r="BN23" s="4"/>
      <c r="BO23" s="4"/>
      <c r="BQ23" s="47"/>
      <c r="BR23" s="47"/>
      <c r="BS23" s="10"/>
      <c r="BT23" s="4"/>
      <c r="BU23" s="4"/>
      <c r="BV23" s="4"/>
      <c r="BW23" s="4"/>
      <c r="BX23" s="151"/>
      <c r="CN23" s="6"/>
      <c r="CO23" s="6"/>
      <c r="CR23" s="19"/>
      <c r="CS23" s="19"/>
      <c r="CT23" s="19"/>
      <c r="CU23" s="19"/>
      <c r="CX23" s="6"/>
      <c r="CY23" s="6"/>
      <c r="CZ23" s="6"/>
      <c r="DA23" s="6"/>
      <c r="DB23" s="6"/>
      <c r="DC23" s="6"/>
      <c r="DD23" s="6"/>
      <c r="DE23" s="6"/>
      <c r="DF23" s="4"/>
      <c r="DG23" s="4"/>
      <c r="DH23" s="4"/>
      <c r="DI23" s="4"/>
      <c r="DJ23" s="4"/>
      <c r="DK23" s="4"/>
    </row>
    <row r="24" spans="1:115" x14ac:dyDescent="0.2">
      <c r="A24" s="36">
        <v>38547</v>
      </c>
      <c r="B24" s="33" t="s">
        <v>181</v>
      </c>
      <c r="E24" s="4">
        <v>1</v>
      </c>
      <c r="F24" s="4">
        <v>1</v>
      </c>
      <c r="L24" s="4">
        <v>1</v>
      </c>
      <c r="M24" s="4">
        <v>1</v>
      </c>
      <c r="P24" s="4">
        <v>1</v>
      </c>
      <c r="R24" s="4">
        <v>1</v>
      </c>
      <c r="S24" s="4">
        <v>1</v>
      </c>
      <c r="X24" s="47"/>
      <c r="Y24" s="47"/>
      <c r="Z24" s="47"/>
      <c r="AA24" s="4">
        <v>1</v>
      </c>
      <c r="AQ24" s="4">
        <v>1</v>
      </c>
      <c r="AW24" s="4">
        <v>1</v>
      </c>
      <c r="BM24" s="4"/>
      <c r="BN24" s="4"/>
      <c r="BO24" s="4"/>
      <c r="BQ24" s="47"/>
      <c r="BR24" s="47"/>
      <c r="BS24" s="10"/>
      <c r="BT24" s="4"/>
      <c r="BU24" s="4"/>
      <c r="BV24" s="4"/>
      <c r="BW24" s="4"/>
      <c r="BX24" s="151"/>
      <c r="CN24" s="6"/>
      <c r="CO24" s="6"/>
      <c r="CR24" s="19"/>
      <c r="CS24" s="19"/>
      <c r="CT24" s="19"/>
      <c r="CU24" s="19"/>
      <c r="CX24" s="6"/>
      <c r="CY24" s="6"/>
      <c r="CZ24" s="6"/>
      <c r="DA24" s="6"/>
      <c r="DB24" s="6"/>
      <c r="DC24" s="6"/>
      <c r="DD24" s="6"/>
      <c r="DE24" s="6"/>
      <c r="DF24" s="4"/>
      <c r="DG24" s="4"/>
      <c r="DH24" s="4"/>
      <c r="DI24" s="4"/>
      <c r="DJ24" s="4"/>
      <c r="DK24" s="4"/>
    </row>
    <row r="25" spans="1:115" x14ac:dyDescent="0.2">
      <c r="A25" s="36">
        <v>38554</v>
      </c>
      <c r="B25" s="33" t="s">
        <v>184</v>
      </c>
      <c r="E25" s="4">
        <v>1</v>
      </c>
      <c r="F25" s="4">
        <v>1</v>
      </c>
      <c r="L25" s="4">
        <v>1</v>
      </c>
      <c r="S25" s="4">
        <v>1</v>
      </c>
      <c r="V25" s="4">
        <v>1</v>
      </c>
      <c r="BM25" s="4"/>
      <c r="BN25" s="4"/>
      <c r="BO25" s="4"/>
      <c r="BQ25" s="47"/>
      <c r="BR25" s="47"/>
      <c r="BS25" s="10"/>
      <c r="BT25" s="4"/>
      <c r="BU25" s="4"/>
      <c r="BV25" s="4"/>
      <c r="BW25" s="4"/>
      <c r="BX25" s="151"/>
      <c r="CN25" s="6"/>
      <c r="CO25" s="6"/>
      <c r="CR25" s="19"/>
      <c r="CS25" s="19"/>
      <c r="CT25" s="19"/>
      <c r="CU25" s="19"/>
      <c r="CX25" s="6"/>
      <c r="CY25" s="6"/>
      <c r="CZ25" s="6"/>
      <c r="DA25" s="6"/>
      <c r="DB25" s="6"/>
      <c r="DC25" s="6"/>
      <c r="DD25" s="6"/>
      <c r="DE25" s="6"/>
      <c r="DF25" s="4"/>
      <c r="DG25" s="4"/>
      <c r="DH25" s="4"/>
      <c r="DI25" s="4"/>
      <c r="DJ25" s="4"/>
      <c r="DK25" s="4"/>
    </row>
    <row r="26" spans="1:115" x14ac:dyDescent="0.2">
      <c r="A26" s="36">
        <v>38577</v>
      </c>
      <c r="B26" s="33" t="s">
        <v>185</v>
      </c>
      <c r="E26" s="4">
        <v>1</v>
      </c>
      <c r="F26" s="4">
        <v>1</v>
      </c>
      <c r="K26" s="4">
        <v>1</v>
      </c>
      <c r="L26" s="4">
        <v>1</v>
      </c>
      <c r="P26" s="4">
        <v>1</v>
      </c>
      <c r="S26" s="4">
        <v>1</v>
      </c>
      <c r="V26" s="4">
        <v>1</v>
      </c>
      <c r="AL26" s="4">
        <v>1</v>
      </c>
      <c r="AX26" s="4">
        <v>1</v>
      </c>
      <c r="BM26" s="4"/>
      <c r="BN26" s="4"/>
      <c r="BO26" s="4"/>
      <c r="BP26" s="4">
        <v>1</v>
      </c>
      <c r="BQ26" s="47"/>
      <c r="BR26" s="47"/>
      <c r="BS26" s="10"/>
      <c r="BT26" s="4"/>
      <c r="BU26" s="4"/>
      <c r="BV26" s="4"/>
      <c r="BW26" s="4"/>
      <c r="BX26" s="151"/>
      <c r="CN26" s="6"/>
      <c r="CO26" s="6"/>
      <c r="CR26" s="19"/>
      <c r="CS26" s="19"/>
      <c r="CT26" s="19"/>
      <c r="CU26" s="19"/>
      <c r="CX26" s="6"/>
      <c r="CY26" s="6"/>
      <c r="CZ26" s="6"/>
      <c r="DA26" s="6"/>
      <c r="DB26" s="6"/>
      <c r="DC26" s="6"/>
      <c r="DD26" s="6"/>
      <c r="DE26" s="6"/>
      <c r="DF26" s="4"/>
      <c r="DG26" s="4"/>
      <c r="DH26" s="4"/>
      <c r="DI26" s="4"/>
      <c r="DJ26" s="4"/>
      <c r="DK26" s="4"/>
    </row>
    <row r="27" spans="1:115" x14ac:dyDescent="0.2">
      <c r="A27" s="36">
        <v>38601</v>
      </c>
      <c r="B27" s="33" t="s">
        <v>186</v>
      </c>
      <c r="E27" s="4">
        <v>1</v>
      </c>
      <c r="F27" s="4">
        <v>1</v>
      </c>
      <c r="L27" s="4">
        <v>1</v>
      </c>
      <c r="Q27" s="4">
        <v>1</v>
      </c>
      <c r="S27" s="4">
        <v>1</v>
      </c>
      <c r="V27" s="4">
        <v>1</v>
      </c>
      <c r="Z27" s="4">
        <v>1</v>
      </c>
      <c r="AA27" s="4">
        <v>1</v>
      </c>
      <c r="AH27" s="4">
        <v>1</v>
      </c>
      <c r="AU27" s="4">
        <v>1</v>
      </c>
      <c r="BM27" s="4"/>
      <c r="BN27" s="4"/>
      <c r="BO27" s="4"/>
      <c r="BQ27" s="47"/>
      <c r="BR27" s="47"/>
      <c r="BS27" s="10"/>
      <c r="BT27" s="4"/>
      <c r="BU27" s="4"/>
      <c r="BV27" s="4"/>
      <c r="BW27" s="4"/>
      <c r="BX27" s="151"/>
      <c r="CN27" s="6"/>
      <c r="CO27" s="6"/>
      <c r="CR27" s="19"/>
      <c r="CS27" s="19"/>
      <c r="CT27" s="19"/>
      <c r="CU27" s="19"/>
      <c r="CX27" s="6"/>
      <c r="CY27" s="6"/>
      <c r="CZ27" s="6"/>
      <c r="DA27" s="6"/>
      <c r="DB27" s="6"/>
      <c r="DC27" s="6"/>
      <c r="DD27" s="6"/>
      <c r="DE27" s="6"/>
      <c r="DF27" s="4"/>
      <c r="DG27" s="4"/>
      <c r="DH27" s="4"/>
      <c r="DI27" s="4"/>
      <c r="DJ27" s="4"/>
      <c r="DK27" s="4"/>
    </row>
    <row r="28" spans="1:115" x14ac:dyDescent="0.2">
      <c r="A28" s="36">
        <v>38646</v>
      </c>
      <c r="B28" s="33" t="s">
        <v>187</v>
      </c>
      <c r="E28" s="4">
        <v>1</v>
      </c>
      <c r="F28" s="4">
        <v>1</v>
      </c>
      <c r="I28" s="4">
        <v>1</v>
      </c>
      <c r="K28" s="4">
        <v>1</v>
      </c>
      <c r="L28" s="4">
        <v>1</v>
      </c>
      <c r="P28" s="4">
        <v>1</v>
      </c>
      <c r="Q28" s="4">
        <v>1</v>
      </c>
      <c r="S28" s="4">
        <v>1</v>
      </c>
      <c r="V28" s="4">
        <v>1</v>
      </c>
      <c r="BM28" s="4"/>
      <c r="BN28" s="4">
        <v>1</v>
      </c>
      <c r="BO28" s="4"/>
      <c r="BQ28" s="47"/>
      <c r="BR28" s="47"/>
      <c r="BS28" s="10"/>
      <c r="BT28" s="4"/>
      <c r="BU28" s="4"/>
      <c r="BV28" s="4"/>
      <c r="BW28" s="4"/>
      <c r="BX28" s="151"/>
      <c r="CN28" s="6"/>
      <c r="CO28" s="6"/>
      <c r="CR28" s="19"/>
      <c r="CS28" s="19"/>
      <c r="CT28" s="19"/>
      <c r="CU28" s="19"/>
      <c r="CX28" s="6"/>
      <c r="CY28" s="6"/>
      <c r="CZ28" s="6"/>
      <c r="DA28" s="6"/>
      <c r="DB28" s="6"/>
      <c r="DC28" s="6"/>
      <c r="DD28" s="6"/>
      <c r="DE28" s="6"/>
      <c r="DF28" s="4"/>
      <c r="DG28" s="4"/>
      <c r="DH28" s="4"/>
      <c r="DI28" s="4"/>
      <c r="DJ28" s="4"/>
      <c r="DK28" s="4"/>
    </row>
    <row r="29" spans="1:115" x14ac:dyDescent="0.2">
      <c r="A29" s="36">
        <v>38667</v>
      </c>
      <c r="B29" s="33" t="s">
        <v>188</v>
      </c>
      <c r="E29" s="4">
        <v>1</v>
      </c>
      <c r="F29" s="4">
        <v>1</v>
      </c>
      <c r="I29" s="4">
        <v>1</v>
      </c>
      <c r="L29" s="4">
        <v>1</v>
      </c>
      <c r="M29" s="4">
        <v>1</v>
      </c>
      <c r="P29" s="4">
        <v>1</v>
      </c>
      <c r="S29" s="4">
        <v>1</v>
      </c>
      <c r="V29" s="4">
        <v>1</v>
      </c>
      <c r="AQ29" s="4">
        <v>1</v>
      </c>
      <c r="AW29" s="4">
        <v>1</v>
      </c>
      <c r="BM29" s="4"/>
      <c r="BN29" s="4"/>
      <c r="BO29" s="4"/>
      <c r="BQ29" s="47"/>
      <c r="BR29" s="47"/>
      <c r="BS29" s="10"/>
      <c r="BT29" s="4"/>
      <c r="BU29" s="4"/>
      <c r="BV29" s="4"/>
      <c r="BW29" s="4"/>
      <c r="BX29" s="151"/>
      <c r="CN29" s="6"/>
      <c r="CO29" s="6"/>
      <c r="CR29" s="19"/>
      <c r="CS29" s="19"/>
      <c r="CT29" s="19"/>
      <c r="CU29" s="19"/>
      <c r="CX29" s="6"/>
      <c r="CY29" s="6"/>
      <c r="CZ29" s="6"/>
      <c r="DA29" s="6"/>
      <c r="DB29" s="6"/>
      <c r="DC29" s="6"/>
      <c r="DD29" s="6"/>
      <c r="DE29" s="6"/>
      <c r="DF29" s="4"/>
      <c r="DG29" s="4"/>
      <c r="DH29" s="4"/>
      <c r="DI29" s="4"/>
      <c r="DJ29" s="4"/>
      <c r="DK29" s="4"/>
    </row>
    <row r="30" spans="1:115" s="16" customFormat="1" x14ac:dyDescent="0.2">
      <c r="A30" s="76">
        <v>38703</v>
      </c>
      <c r="B30" s="40" t="s">
        <v>154</v>
      </c>
      <c r="C30" s="5"/>
      <c r="D30" s="5"/>
      <c r="E30" s="5">
        <v>1</v>
      </c>
      <c r="F30" s="5">
        <v>1</v>
      </c>
      <c r="G30" s="5"/>
      <c r="H30" s="5"/>
      <c r="I30" s="5">
        <v>1</v>
      </c>
      <c r="J30" s="5"/>
      <c r="K30" s="5">
        <v>1</v>
      </c>
      <c r="L30" s="5">
        <v>1</v>
      </c>
      <c r="M30" s="5"/>
      <c r="N30" s="5"/>
      <c r="O30" s="5"/>
      <c r="P30" s="5">
        <v>1</v>
      </c>
      <c r="Q30" s="5"/>
      <c r="R30" s="5"/>
      <c r="S30" s="5">
        <v>1</v>
      </c>
      <c r="T30" s="5"/>
      <c r="U30" s="5"/>
      <c r="V30" s="5">
        <v>1</v>
      </c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0"/>
      <c r="BR30" s="50"/>
      <c r="BS30" s="5"/>
      <c r="BT30" s="5"/>
      <c r="BU30" s="5"/>
      <c r="BV30" s="5"/>
      <c r="BW30" s="5"/>
      <c r="BX30" s="151"/>
      <c r="CP30" s="82"/>
      <c r="DF30" s="5"/>
      <c r="DG30" s="5"/>
      <c r="DH30" s="5"/>
      <c r="DI30" s="5"/>
      <c r="DJ30" s="5"/>
      <c r="DK30" s="5"/>
    </row>
    <row r="31" spans="1:115" x14ac:dyDescent="0.2">
      <c r="A31" s="36">
        <v>38753</v>
      </c>
      <c r="B31" s="33" t="s">
        <v>203</v>
      </c>
      <c r="E31" s="4">
        <v>1</v>
      </c>
      <c r="F31" s="4">
        <v>1</v>
      </c>
      <c r="L31" s="4">
        <v>1</v>
      </c>
      <c r="S31" s="4">
        <v>1</v>
      </c>
      <c r="T31" s="4">
        <v>1</v>
      </c>
      <c r="V31" s="4">
        <v>1</v>
      </c>
      <c r="BM31" s="4">
        <v>1</v>
      </c>
      <c r="BN31" s="4"/>
      <c r="BO31" s="4"/>
      <c r="BP31" s="47"/>
      <c r="BS31" s="10"/>
      <c r="BT31" s="4"/>
      <c r="BU31" s="4"/>
      <c r="BV31" s="4"/>
      <c r="BW31" s="4"/>
      <c r="BX31" s="151"/>
      <c r="CN31" s="6"/>
      <c r="CO31" s="6"/>
      <c r="CR31" s="19"/>
      <c r="CS31" s="19"/>
      <c r="CT31" s="19"/>
      <c r="CU31" s="19"/>
      <c r="CX31" s="6"/>
      <c r="CY31" s="6"/>
      <c r="CZ31" s="6"/>
      <c r="DA31" s="6"/>
      <c r="DB31" s="6"/>
      <c r="DC31" s="6"/>
      <c r="DD31" s="6"/>
      <c r="DE31" s="6"/>
      <c r="DF31" s="4"/>
      <c r="DG31" s="4"/>
      <c r="DH31" s="4"/>
      <c r="DI31" s="4"/>
      <c r="DJ31" s="4"/>
      <c r="DK31" s="4"/>
    </row>
    <row r="32" spans="1:115" x14ac:dyDescent="0.2">
      <c r="A32" s="36">
        <v>38850</v>
      </c>
      <c r="B32" s="33" t="s">
        <v>204</v>
      </c>
      <c r="E32" s="4">
        <v>1</v>
      </c>
      <c r="F32" s="4">
        <v>1</v>
      </c>
      <c r="I32" s="4">
        <v>1</v>
      </c>
      <c r="L32" s="4">
        <v>1</v>
      </c>
      <c r="P32" s="4">
        <v>1</v>
      </c>
      <c r="Q32" s="4">
        <v>1</v>
      </c>
      <c r="S32" s="4">
        <v>1</v>
      </c>
      <c r="V32" s="4">
        <v>1</v>
      </c>
      <c r="BM32" s="4"/>
      <c r="BN32" s="4"/>
      <c r="BO32" s="4"/>
      <c r="BP32" s="47"/>
      <c r="BS32" s="10"/>
      <c r="BT32" s="4"/>
      <c r="BU32" s="4"/>
      <c r="BV32" s="4"/>
      <c r="BW32" s="4"/>
      <c r="BX32" s="151"/>
      <c r="CN32" s="6"/>
      <c r="CO32" s="6"/>
      <c r="CR32" s="19"/>
      <c r="CS32" s="19"/>
      <c r="CT32" s="19"/>
      <c r="CU32" s="19"/>
      <c r="CX32" s="6"/>
      <c r="CY32" s="6"/>
      <c r="CZ32" s="6"/>
      <c r="DA32" s="6"/>
      <c r="DB32" s="6"/>
      <c r="DC32" s="6"/>
      <c r="DD32" s="6"/>
      <c r="DE32" s="6"/>
      <c r="DF32" s="4"/>
      <c r="DG32" s="4"/>
      <c r="DH32" s="4"/>
      <c r="DI32" s="4"/>
      <c r="DJ32" s="4"/>
      <c r="DK32" s="4"/>
    </row>
    <row r="33" spans="1:115" x14ac:dyDescent="0.2">
      <c r="A33" s="36">
        <v>38864</v>
      </c>
      <c r="B33" s="33" t="s">
        <v>205</v>
      </c>
      <c r="E33" s="4">
        <v>1</v>
      </c>
      <c r="F33" s="4">
        <v>1</v>
      </c>
      <c r="I33" s="4">
        <v>1</v>
      </c>
      <c r="L33" s="4">
        <v>1</v>
      </c>
      <c r="M33" s="4">
        <v>1</v>
      </c>
      <c r="P33" s="4">
        <v>1</v>
      </c>
      <c r="S33" s="4">
        <v>1</v>
      </c>
      <c r="V33" s="4">
        <v>1</v>
      </c>
      <c r="BM33" s="4"/>
      <c r="BN33" s="4"/>
      <c r="BO33" s="4"/>
      <c r="BP33" s="47"/>
      <c r="BS33" s="10"/>
      <c r="BT33" s="4"/>
      <c r="BU33" s="4"/>
      <c r="BV33" s="4"/>
      <c r="BW33" s="4"/>
      <c r="BX33" s="151"/>
      <c r="CN33" s="6"/>
      <c r="CO33" s="6"/>
      <c r="CR33" s="19"/>
      <c r="CS33" s="19"/>
      <c r="CT33" s="19"/>
      <c r="CU33" s="19"/>
      <c r="CX33" s="6"/>
      <c r="CY33" s="6"/>
      <c r="CZ33" s="6"/>
      <c r="DA33" s="6"/>
      <c r="DB33" s="6"/>
      <c r="DC33" s="6"/>
      <c r="DD33" s="6"/>
      <c r="DE33" s="6"/>
      <c r="DF33" s="4"/>
      <c r="DG33" s="4"/>
      <c r="DH33" s="4"/>
      <c r="DI33" s="4"/>
      <c r="DJ33" s="4"/>
      <c r="DK33" s="4"/>
    </row>
    <row r="34" spans="1:115" x14ac:dyDescent="0.2">
      <c r="A34" s="36">
        <v>38899</v>
      </c>
      <c r="B34" s="33" t="s">
        <v>206</v>
      </c>
      <c r="E34" s="4">
        <v>1</v>
      </c>
      <c r="F34" s="4">
        <v>1</v>
      </c>
      <c r="I34" s="4">
        <v>1</v>
      </c>
      <c r="P34" s="4">
        <v>1</v>
      </c>
      <c r="S34" s="4">
        <v>1</v>
      </c>
      <c r="AB34" s="4">
        <v>1</v>
      </c>
      <c r="AJ34" s="4">
        <v>1</v>
      </c>
      <c r="BA34" s="4">
        <v>1</v>
      </c>
      <c r="BM34" s="4"/>
      <c r="BN34" s="4"/>
      <c r="BO34" s="4"/>
      <c r="BP34" s="47"/>
      <c r="BQ34" s="4">
        <v>1</v>
      </c>
      <c r="BS34" s="10">
        <v>1</v>
      </c>
      <c r="BT34" s="4">
        <v>1</v>
      </c>
      <c r="BU34" s="4"/>
      <c r="BV34" s="4"/>
      <c r="BW34" s="4"/>
      <c r="BX34" s="151"/>
      <c r="CN34" s="6"/>
      <c r="CO34" s="6"/>
      <c r="CR34" s="19"/>
      <c r="CS34" s="19"/>
      <c r="CT34" s="19"/>
      <c r="CU34" s="19"/>
      <c r="CX34" s="6"/>
      <c r="CY34" s="6"/>
      <c r="CZ34" s="6"/>
      <c r="DA34" s="6"/>
      <c r="DB34" s="6"/>
      <c r="DC34" s="6"/>
      <c r="DD34" s="6"/>
      <c r="DE34" s="6"/>
      <c r="DF34" s="4"/>
      <c r="DG34" s="4"/>
      <c r="DH34" s="4"/>
      <c r="DI34" s="4"/>
      <c r="DJ34" s="4"/>
      <c r="DK34" s="4"/>
    </row>
    <row r="35" spans="1:115" x14ac:dyDescent="0.2">
      <c r="A35" s="36">
        <v>38912</v>
      </c>
      <c r="B35" s="33" t="s">
        <v>207</v>
      </c>
      <c r="E35" s="4">
        <v>1</v>
      </c>
      <c r="F35" s="4">
        <v>1</v>
      </c>
      <c r="I35" s="4">
        <v>1</v>
      </c>
      <c r="L35" s="4">
        <v>1</v>
      </c>
      <c r="P35" s="4">
        <v>1</v>
      </c>
      <c r="S35" s="4">
        <v>1</v>
      </c>
      <c r="T35" s="4">
        <v>1</v>
      </c>
      <c r="V35" s="4">
        <v>1</v>
      </c>
      <c r="AI35" s="4">
        <v>1</v>
      </c>
      <c r="BM35" s="4"/>
      <c r="BN35" s="4"/>
      <c r="BO35" s="4"/>
      <c r="BP35" s="47"/>
      <c r="BS35" s="10"/>
      <c r="BT35" s="4"/>
      <c r="BU35" s="4"/>
      <c r="BV35" s="4"/>
      <c r="BW35" s="4"/>
      <c r="BX35" s="151"/>
      <c r="CN35" s="6"/>
      <c r="CO35" s="6"/>
      <c r="CR35" s="19"/>
      <c r="CS35" s="19"/>
      <c r="CT35" s="19"/>
      <c r="CU35" s="19"/>
      <c r="CX35" s="6"/>
      <c r="CY35" s="6"/>
      <c r="CZ35" s="6"/>
      <c r="DA35" s="6"/>
      <c r="DB35" s="6"/>
      <c r="DC35" s="6"/>
      <c r="DD35" s="6"/>
      <c r="DE35" s="6"/>
      <c r="DF35" s="4"/>
      <c r="DG35" s="4"/>
      <c r="DH35" s="4"/>
      <c r="DI35" s="4"/>
      <c r="DJ35" s="4"/>
      <c r="DK35" s="4"/>
    </row>
    <row r="36" spans="1:115" x14ac:dyDescent="0.2">
      <c r="A36" s="36">
        <v>38927</v>
      </c>
      <c r="B36" s="33" t="s">
        <v>208</v>
      </c>
      <c r="E36" s="4">
        <v>1</v>
      </c>
      <c r="F36" s="4">
        <v>1</v>
      </c>
      <c r="I36" s="4">
        <v>1</v>
      </c>
      <c r="K36" s="4">
        <v>1</v>
      </c>
      <c r="P36" s="4">
        <v>1</v>
      </c>
      <c r="Q36" s="4">
        <v>1</v>
      </c>
      <c r="S36" s="4">
        <v>1</v>
      </c>
      <c r="V36" s="4">
        <v>1</v>
      </c>
      <c r="BM36" s="4"/>
      <c r="BN36" s="4"/>
      <c r="BO36" s="4"/>
      <c r="BP36" s="47"/>
      <c r="BS36" s="10"/>
      <c r="BT36" s="4"/>
      <c r="BU36" s="4"/>
      <c r="BV36" s="4"/>
      <c r="BW36" s="4"/>
      <c r="BX36" s="151"/>
      <c r="CN36" s="6"/>
      <c r="CO36" s="6"/>
      <c r="CR36" s="19"/>
      <c r="CS36" s="19"/>
      <c r="CT36" s="19"/>
      <c r="CU36" s="19"/>
      <c r="CX36" s="6"/>
      <c r="CY36" s="6"/>
      <c r="CZ36" s="6"/>
      <c r="DA36" s="6"/>
      <c r="DB36" s="6"/>
      <c r="DC36" s="6"/>
      <c r="DD36" s="6"/>
      <c r="DE36" s="6"/>
      <c r="DF36" s="4"/>
      <c r="DG36" s="4"/>
      <c r="DH36" s="4"/>
      <c r="DI36" s="4"/>
      <c r="DJ36" s="4"/>
      <c r="DK36" s="4"/>
    </row>
    <row r="37" spans="1:115" x14ac:dyDescent="0.2">
      <c r="A37" s="36">
        <v>39046</v>
      </c>
      <c r="B37" s="33" t="s">
        <v>154</v>
      </c>
      <c r="E37" s="4">
        <v>0.8</v>
      </c>
      <c r="F37" s="4">
        <v>1</v>
      </c>
      <c r="I37" s="4">
        <v>1</v>
      </c>
      <c r="P37" s="4">
        <v>1</v>
      </c>
      <c r="Q37" s="33">
        <v>0.5</v>
      </c>
      <c r="S37" s="4">
        <v>1</v>
      </c>
      <c r="V37" s="4">
        <v>1</v>
      </c>
      <c r="AF37" s="4">
        <v>1</v>
      </c>
      <c r="AS37" s="4">
        <v>1</v>
      </c>
      <c r="BM37" s="4"/>
      <c r="BN37" s="4"/>
      <c r="BO37" s="4"/>
      <c r="BP37" s="47"/>
      <c r="BS37" s="10"/>
      <c r="BT37" s="4"/>
      <c r="BU37" s="4"/>
      <c r="BV37" s="4"/>
      <c r="BW37" s="4"/>
      <c r="BX37" s="151"/>
      <c r="CN37" s="6"/>
      <c r="CO37" s="6"/>
      <c r="CR37" s="19"/>
      <c r="CS37" s="19"/>
      <c r="CT37" s="19"/>
      <c r="CU37" s="19"/>
      <c r="CX37" s="6"/>
      <c r="CY37" s="6"/>
      <c r="CZ37" s="6"/>
      <c r="DA37" s="6"/>
      <c r="DB37" s="6"/>
      <c r="DC37" s="6"/>
      <c r="DD37" s="6"/>
      <c r="DE37" s="6"/>
      <c r="DF37" s="4"/>
      <c r="DG37" s="4"/>
      <c r="DH37" s="4"/>
      <c r="DI37" s="4"/>
      <c r="DJ37" s="4"/>
      <c r="DK37" s="4"/>
    </row>
    <row r="38" spans="1:115" s="16" customFormat="1" x14ac:dyDescent="0.2">
      <c r="A38" s="76">
        <v>39082</v>
      </c>
      <c r="B38" s="40" t="s">
        <v>209</v>
      </c>
      <c r="C38" s="5"/>
      <c r="D38" s="5"/>
      <c r="E38" s="5">
        <v>1</v>
      </c>
      <c r="F38" s="5"/>
      <c r="G38" s="5"/>
      <c r="H38" s="5"/>
      <c r="I38" s="5">
        <v>1</v>
      </c>
      <c r="J38" s="5"/>
      <c r="K38" s="5">
        <v>1</v>
      </c>
      <c r="L38" s="5"/>
      <c r="M38" s="5">
        <v>1</v>
      </c>
      <c r="N38" s="5"/>
      <c r="O38" s="5"/>
      <c r="P38" s="5">
        <v>1</v>
      </c>
      <c r="Q38" s="5">
        <v>1</v>
      </c>
      <c r="R38" s="5"/>
      <c r="S38" s="5">
        <v>1</v>
      </c>
      <c r="T38" s="5"/>
      <c r="U38" s="5"/>
      <c r="V38" s="5"/>
      <c r="W38" s="7"/>
      <c r="X38" s="5"/>
      <c r="Y38" s="5">
        <v>1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0"/>
      <c r="BQ38" s="5"/>
      <c r="BR38" s="5"/>
      <c r="BS38" s="5"/>
      <c r="BT38" s="5"/>
      <c r="BU38" s="5"/>
      <c r="BV38" s="5"/>
      <c r="BW38" s="5"/>
      <c r="BX38" s="151"/>
      <c r="CP38" s="82"/>
      <c r="DF38" s="5"/>
      <c r="DG38" s="5"/>
      <c r="DH38" s="5"/>
      <c r="DI38" s="5"/>
      <c r="DJ38" s="5"/>
      <c r="DK38" s="5"/>
    </row>
    <row r="39" spans="1:115" x14ac:dyDescent="0.2">
      <c r="A39" s="36">
        <v>39207</v>
      </c>
      <c r="B39" s="33" t="s">
        <v>220</v>
      </c>
      <c r="F39" s="4">
        <v>1</v>
      </c>
      <c r="I39" s="4">
        <v>1</v>
      </c>
      <c r="J39" s="4">
        <v>1</v>
      </c>
      <c r="L39" s="4">
        <v>1</v>
      </c>
      <c r="P39" s="4">
        <v>1</v>
      </c>
      <c r="Q39" s="4">
        <v>1</v>
      </c>
      <c r="S39" s="4">
        <v>1</v>
      </c>
      <c r="T39" s="4">
        <v>1</v>
      </c>
      <c r="V39" s="4">
        <v>1</v>
      </c>
      <c r="BI39" s="6"/>
      <c r="BM39" s="4"/>
      <c r="BN39" s="4"/>
      <c r="BO39" s="4"/>
      <c r="BP39" s="47"/>
      <c r="BQ39" s="47"/>
      <c r="BR39" s="47"/>
      <c r="BS39" s="10"/>
      <c r="BT39" s="4"/>
      <c r="BU39" s="4"/>
      <c r="BV39" s="4"/>
      <c r="BW39" s="4"/>
      <c r="BX39" s="151"/>
      <c r="CG39" s="4">
        <v>1</v>
      </c>
      <c r="CN39" s="6"/>
      <c r="CO39" s="6"/>
      <c r="CR39" s="19"/>
      <c r="CS39" s="19"/>
      <c r="CT39" s="19"/>
      <c r="CU39" s="19"/>
      <c r="CX39" s="6"/>
      <c r="CY39" s="6"/>
      <c r="CZ39" s="6"/>
      <c r="DA39" s="6"/>
      <c r="DB39" s="6"/>
      <c r="DC39" s="6"/>
      <c r="DD39" s="6"/>
      <c r="DE39" s="6"/>
      <c r="DF39" s="4"/>
      <c r="DG39" s="4"/>
      <c r="DH39" s="4"/>
      <c r="DI39" s="4"/>
      <c r="DJ39" s="4"/>
      <c r="DK39" s="4"/>
    </row>
    <row r="40" spans="1:115" x14ac:dyDescent="0.2">
      <c r="A40" s="36">
        <v>39228</v>
      </c>
      <c r="B40" s="33" t="s">
        <v>221</v>
      </c>
      <c r="F40" s="4">
        <v>1</v>
      </c>
      <c r="I40" s="4">
        <v>1</v>
      </c>
      <c r="J40" s="4">
        <v>1</v>
      </c>
      <c r="L40" s="4">
        <v>1</v>
      </c>
      <c r="M40" s="4">
        <v>1</v>
      </c>
      <c r="R40" s="4">
        <v>1</v>
      </c>
      <c r="S40" s="4">
        <v>1</v>
      </c>
      <c r="V40" s="4">
        <v>1</v>
      </c>
      <c r="BI40" s="6"/>
      <c r="BL40" s="4">
        <v>1</v>
      </c>
      <c r="BM40" s="4"/>
      <c r="BN40" s="4"/>
      <c r="BO40" s="4"/>
      <c r="BP40" s="47"/>
      <c r="BQ40" s="47"/>
      <c r="BR40" s="47"/>
      <c r="BS40" s="10"/>
      <c r="BT40" s="4"/>
      <c r="BU40" s="4"/>
      <c r="BV40" s="4"/>
      <c r="BW40" s="4"/>
      <c r="BX40" s="151"/>
      <c r="CG40" s="4"/>
      <c r="CN40" s="6"/>
      <c r="CO40" s="6"/>
      <c r="CR40" s="19"/>
      <c r="CS40" s="19"/>
      <c r="CT40" s="19"/>
      <c r="CU40" s="19"/>
      <c r="CX40" s="6"/>
      <c r="CY40" s="6"/>
      <c r="CZ40" s="6"/>
      <c r="DA40" s="6"/>
      <c r="DB40" s="6"/>
      <c r="DC40" s="6"/>
      <c r="DD40" s="6"/>
      <c r="DE40" s="6"/>
      <c r="DF40" s="4"/>
      <c r="DG40" s="4"/>
      <c r="DH40" s="4"/>
      <c r="DI40" s="4"/>
      <c r="DJ40" s="4"/>
      <c r="DK40" s="4"/>
    </row>
    <row r="41" spans="1:115" x14ac:dyDescent="0.2">
      <c r="A41" s="36">
        <v>39235</v>
      </c>
      <c r="B41" s="33" t="s">
        <v>222</v>
      </c>
      <c r="E41" s="4">
        <v>1</v>
      </c>
      <c r="F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V41" s="4">
        <v>1</v>
      </c>
      <c r="AS41" s="4">
        <v>1</v>
      </c>
      <c r="BM41" s="4"/>
      <c r="BN41" s="4"/>
      <c r="BO41" s="4"/>
      <c r="BP41" s="47"/>
      <c r="BQ41" s="47"/>
      <c r="BR41" s="47"/>
      <c r="BS41" s="10"/>
      <c r="BT41" s="4"/>
      <c r="BU41" s="4"/>
      <c r="BV41" s="4"/>
      <c r="BW41" s="4"/>
      <c r="BX41" s="151"/>
      <c r="CG41" s="4"/>
      <c r="CN41" s="6"/>
      <c r="CO41" s="6"/>
      <c r="CR41" s="19"/>
      <c r="CS41" s="19"/>
      <c r="CT41" s="19"/>
      <c r="CU41" s="19"/>
      <c r="CX41" s="6"/>
      <c r="CY41" s="6"/>
      <c r="CZ41" s="6"/>
      <c r="DA41" s="6"/>
      <c r="DB41" s="6"/>
      <c r="DC41" s="6"/>
      <c r="DD41" s="6"/>
      <c r="DE41" s="6"/>
      <c r="DF41" s="4"/>
      <c r="DG41" s="4"/>
      <c r="DH41" s="4"/>
      <c r="DI41" s="4"/>
      <c r="DJ41" s="4"/>
      <c r="DK41" s="4"/>
    </row>
    <row r="42" spans="1:115" x14ac:dyDescent="0.2">
      <c r="A42" s="36">
        <v>39277</v>
      </c>
      <c r="B42" s="33" t="s">
        <v>218</v>
      </c>
      <c r="E42" s="4">
        <v>1</v>
      </c>
      <c r="J42" s="4">
        <v>1</v>
      </c>
      <c r="L42" s="4">
        <v>1</v>
      </c>
      <c r="M42" s="4">
        <v>1</v>
      </c>
      <c r="S42" s="4">
        <v>1</v>
      </c>
      <c r="V42" s="4">
        <v>1</v>
      </c>
      <c r="AS42" s="6"/>
      <c r="BI42" s="6"/>
      <c r="BM42" s="4"/>
      <c r="BN42" s="4"/>
      <c r="BO42" s="4"/>
      <c r="BP42" s="47"/>
      <c r="BQ42" s="47"/>
      <c r="BR42" s="47"/>
      <c r="BS42" s="10"/>
      <c r="BT42" s="4"/>
      <c r="BU42" s="4"/>
      <c r="BV42" s="4"/>
      <c r="BW42" s="4"/>
      <c r="BX42" s="151"/>
      <c r="CN42" s="6"/>
      <c r="CO42" s="6"/>
      <c r="CR42" s="19"/>
      <c r="CS42" s="19"/>
      <c r="CT42" s="19"/>
      <c r="CU42" s="19"/>
      <c r="CX42" s="6"/>
      <c r="CY42" s="6"/>
      <c r="CZ42" s="6"/>
      <c r="DA42" s="6"/>
      <c r="DB42" s="6"/>
      <c r="DC42" s="6"/>
      <c r="DD42" s="6"/>
      <c r="DE42" s="6"/>
      <c r="DF42" s="4"/>
      <c r="DG42" s="4"/>
      <c r="DH42" s="4"/>
      <c r="DI42" s="4"/>
      <c r="DJ42" s="4"/>
      <c r="DK42" s="4"/>
    </row>
    <row r="43" spans="1:115" x14ac:dyDescent="0.2">
      <c r="A43" s="36">
        <v>39305</v>
      </c>
      <c r="B43" s="33" t="s">
        <v>223</v>
      </c>
      <c r="F43" s="4">
        <v>1</v>
      </c>
      <c r="I43" s="4">
        <v>1</v>
      </c>
      <c r="J43" s="4">
        <v>1</v>
      </c>
      <c r="K43" s="4">
        <v>1</v>
      </c>
      <c r="P43" s="4">
        <v>1</v>
      </c>
      <c r="S43" s="4">
        <v>1</v>
      </c>
      <c r="AS43" s="6"/>
      <c r="BI43" s="6"/>
      <c r="BJ43" s="4">
        <v>1</v>
      </c>
      <c r="BM43" s="4"/>
      <c r="BN43" s="4"/>
      <c r="BO43" s="4"/>
      <c r="BP43" s="47"/>
      <c r="BQ43" s="47"/>
      <c r="BR43" s="47"/>
      <c r="BS43" s="10"/>
      <c r="BT43" s="4"/>
      <c r="BU43" s="4"/>
      <c r="BV43" s="4"/>
      <c r="BW43" s="4"/>
      <c r="BX43" s="151"/>
      <c r="CN43" s="6"/>
      <c r="CO43" s="6"/>
      <c r="CR43" s="19"/>
      <c r="CS43" s="19"/>
      <c r="CT43" s="19"/>
      <c r="CU43" s="19"/>
      <c r="CX43" s="6"/>
      <c r="CY43" s="6"/>
      <c r="CZ43" s="6"/>
      <c r="DA43" s="6"/>
      <c r="DB43" s="6"/>
      <c r="DC43" s="6"/>
      <c r="DD43" s="6"/>
      <c r="DE43" s="6"/>
      <c r="DF43" s="4"/>
      <c r="DG43" s="4"/>
      <c r="DH43" s="4"/>
      <c r="DI43" s="4"/>
      <c r="DJ43" s="4"/>
      <c r="DK43" s="4"/>
    </row>
    <row r="44" spans="1:115" x14ac:dyDescent="0.2">
      <c r="A44" s="36">
        <v>39326</v>
      </c>
      <c r="B44" s="33" t="s">
        <v>219</v>
      </c>
      <c r="BM44" s="4"/>
      <c r="BN44" s="4"/>
      <c r="BO44" s="4"/>
      <c r="BP44" s="47"/>
      <c r="BQ44" s="47"/>
      <c r="BR44" s="47"/>
      <c r="BS44" s="10"/>
      <c r="BT44" s="4"/>
      <c r="BU44" s="4"/>
      <c r="BV44" s="4"/>
      <c r="BW44" s="4"/>
      <c r="BX44" s="151"/>
      <c r="CG44" s="4"/>
      <c r="CN44" s="6"/>
      <c r="CO44" s="6"/>
      <c r="CR44" s="19"/>
      <c r="CS44" s="19"/>
      <c r="CT44" s="19"/>
      <c r="CU44" s="19"/>
      <c r="CX44" s="6"/>
      <c r="CY44" s="6"/>
      <c r="CZ44" s="6"/>
      <c r="DA44" s="6"/>
      <c r="DB44" s="6"/>
      <c r="DC44" s="6"/>
      <c r="DD44" s="6"/>
      <c r="DE44" s="6"/>
      <c r="DF44" s="4"/>
      <c r="DG44" s="4"/>
      <c r="DH44" s="4"/>
      <c r="DI44" s="4"/>
      <c r="DJ44" s="4"/>
      <c r="DK44" s="4"/>
    </row>
    <row r="45" spans="1:115" x14ac:dyDescent="0.2">
      <c r="A45" s="36">
        <v>39368</v>
      </c>
      <c r="B45" s="33" t="s">
        <v>224</v>
      </c>
      <c r="E45" s="4">
        <v>1</v>
      </c>
      <c r="F45" s="4">
        <v>1</v>
      </c>
      <c r="J45" s="4">
        <v>1</v>
      </c>
      <c r="L45" s="4">
        <v>1</v>
      </c>
      <c r="P45" s="4">
        <v>1</v>
      </c>
      <c r="S45" s="4">
        <v>1</v>
      </c>
      <c r="V45" s="4">
        <v>1</v>
      </c>
      <c r="BM45" s="4"/>
      <c r="BN45" s="4"/>
      <c r="BO45" s="4"/>
      <c r="BP45" s="47"/>
      <c r="BQ45" s="47"/>
      <c r="BR45" s="47"/>
      <c r="BS45" s="10"/>
      <c r="BT45" s="4"/>
      <c r="BU45" s="4"/>
      <c r="BV45" s="4"/>
      <c r="BW45" s="4"/>
      <c r="BX45" s="151"/>
      <c r="CG45" s="4"/>
      <c r="CN45" s="6"/>
      <c r="CO45" s="6"/>
      <c r="CR45" s="19"/>
      <c r="CS45" s="19"/>
      <c r="CT45" s="19"/>
      <c r="CU45" s="19"/>
      <c r="CX45" s="6"/>
      <c r="CY45" s="6"/>
      <c r="CZ45" s="6"/>
      <c r="DA45" s="6"/>
      <c r="DB45" s="6"/>
      <c r="DC45" s="6"/>
      <c r="DD45" s="6"/>
      <c r="DE45" s="6"/>
      <c r="DF45" s="4"/>
      <c r="DG45" s="4"/>
      <c r="DH45" s="4"/>
      <c r="DI45" s="4"/>
      <c r="DJ45" s="4"/>
      <c r="DK45" s="4"/>
    </row>
    <row r="46" spans="1:115" x14ac:dyDescent="0.2">
      <c r="A46" s="36">
        <v>39417</v>
      </c>
      <c r="B46" s="33" t="s">
        <v>166</v>
      </c>
      <c r="E46" s="4">
        <v>1</v>
      </c>
      <c r="F46" s="4">
        <v>1</v>
      </c>
      <c r="I46" s="4">
        <v>0.5</v>
      </c>
      <c r="J46" s="4">
        <v>0.8</v>
      </c>
      <c r="L46" s="4">
        <v>0.5</v>
      </c>
      <c r="P46" s="4">
        <v>1</v>
      </c>
      <c r="Q46" s="33"/>
      <c r="S46" s="4">
        <v>1</v>
      </c>
      <c r="T46" s="33"/>
      <c r="AS46" s="4">
        <v>1</v>
      </c>
      <c r="BI46" s="4">
        <v>0.8</v>
      </c>
      <c r="BM46" s="4"/>
      <c r="BN46" s="4"/>
      <c r="BO46" s="4"/>
      <c r="BP46" s="47"/>
      <c r="BQ46" s="47"/>
      <c r="BR46" s="47"/>
      <c r="BS46" s="10"/>
      <c r="BT46" s="4"/>
      <c r="BU46" s="4"/>
      <c r="BV46" s="4"/>
      <c r="BW46" s="4"/>
      <c r="BX46" s="151"/>
      <c r="CG46" s="4"/>
      <c r="CN46" s="6"/>
      <c r="CO46" s="6"/>
      <c r="CR46" s="19"/>
      <c r="CS46" s="19"/>
      <c r="CT46" s="19"/>
      <c r="CU46" s="19"/>
      <c r="CX46" s="6"/>
      <c r="CY46" s="6"/>
      <c r="CZ46" s="6"/>
      <c r="DA46" s="6"/>
      <c r="DB46" s="6"/>
      <c r="DC46" s="6"/>
      <c r="DD46" s="6"/>
      <c r="DE46" s="6"/>
      <c r="DF46" s="4"/>
      <c r="DG46" s="4"/>
      <c r="DH46" s="4"/>
      <c r="DI46" s="4"/>
      <c r="DJ46" s="4"/>
      <c r="DK46" s="4"/>
    </row>
    <row r="47" spans="1:115" s="16" customFormat="1" x14ac:dyDescent="0.2">
      <c r="A47" s="76">
        <v>39447</v>
      </c>
      <c r="B47" s="40" t="s">
        <v>225</v>
      </c>
      <c r="C47" s="5"/>
      <c r="D47" s="5"/>
      <c r="E47" s="5">
        <v>1</v>
      </c>
      <c r="F47" s="5"/>
      <c r="G47" s="5"/>
      <c r="H47" s="5"/>
      <c r="I47" s="5"/>
      <c r="J47" s="5"/>
      <c r="K47" s="5">
        <v>1</v>
      </c>
      <c r="L47" s="5">
        <v>0.25</v>
      </c>
      <c r="M47" s="5">
        <v>1</v>
      </c>
      <c r="N47" s="5"/>
      <c r="O47" s="5"/>
      <c r="P47" s="5">
        <v>1</v>
      </c>
      <c r="Q47" s="5">
        <v>1</v>
      </c>
      <c r="R47" s="5"/>
      <c r="S47" s="5">
        <v>1</v>
      </c>
      <c r="T47" s="5"/>
      <c r="U47" s="5"/>
      <c r="V47" s="5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>
        <v>1</v>
      </c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0"/>
      <c r="BQ47" s="50"/>
      <c r="BR47" s="50"/>
      <c r="BS47" s="5"/>
      <c r="BT47" s="5"/>
      <c r="BU47" s="5"/>
      <c r="BV47" s="5"/>
      <c r="BW47" s="5"/>
      <c r="BX47" s="151"/>
      <c r="CP47" s="82"/>
      <c r="DF47" s="5"/>
      <c r="DG47" s="5"/>
      <c r="DH47" s="5"/>
      <c r="DI47" s="5"/>
      <c r="DJ47" s="5"/>
      <c r="DK47" s="5"/>
    </row>
    <row r="48" spans="1:115" x14ac:dyDescent="0.2">
      <c r="A48" s="36">
        <v>39453</v>
      </c>
      <c r="B48" s="33" t="s">
        <v>231</v>
      </c>
      <c r="BM48" s="4"/>
      <c r="BN48" s="4"/>
      <c r="BO48" s="4"/>
      <c r="BP48" s="47"/>
      <c r="BQ48" s="47"/>
      <c r="BR48" s="47"/>
      <c r="BS48" s="10"/>
      <c r="BT48" s="4"/>
      <c r="BU48" s="4"/>
      <c r="BV48" s="4"/>
      <c r="BW48" s="4"/>
      <c r="BX48" s="151"/>
      <c r="CN48" s="6"/>
      <c r="CO48" s="6"/>
      <c r="CR48" s="19"/>
      <c r="CS48" s="19"/>
      <c r="CT48" s="19"/>
      <c r="CU48" s="19"/>
      <c r="CX48" s="6"/>
      <c r="CY48" s="6"/>
      <c r="CZ48" s="6"/>
      <c r="DA48" s="6"/>
      <c r="DB48" s="6"/>
      <c r="DC48" s="6"/>
      <c r="DD48" s="6"/>
      <c r="DE48" s="6"/>
      <c r="DF48" s="4"/>
      <c r="DG48" s="4"/>
      <c r="DH48" s="4"/>
      <c r="DI48" s="4"/>
      <c r="DJ48" s="4"/>
      <c r="DK48" s="4"/>
    </row>
    <row r="49" spans="1:115" x14ac:dyDescent="0.2">
      <c r="A49" s="36">
        <v>39571</v>
      </c>
      <c r="B49" s="51" t="s">
        <v>232</v>
      </c>
      <c r="C49" s="53"/>
      <c r="D49" s="53"/>
      <c r="E49" s="4">
        <v>1</v>
      </c>
      <c r="F49" s="4">
        <v>1</v>
      </c>
      <c r="G49" s="4">
        <v>1</v>
      </c>
      <c r="J49" s="4">
        <v>1</v>
      </c>
      <c r="L49" s="4">
        <v>1</v>
      </c>
      <c r="P49" s="4">
        <v>1</v>
      </c>
      <c r="Q49" s="4">
        <v>1</v>
      </c>
      <c r="V49" s="4">
        <v>1</v>
      </c>
      <c r="AB49" s="4">
        <v>1</v>
      </c>
      <c r="AE49" s="4">
        <v>1</v>
      </c>
      <c r="BM49" s="4"/>
      <c r="BN49" s="4"/>
      <c r="BO49" s="4"/>
      <c r="BP49" s="47"/>
      <c r="BQ49" s="47"/>
      <c r="BR49" s="47"/>
      <c r="BS49" s="10"/>
      <c r="BT49" s="4"/>
      <c r="BU49" s="4"/>
      <c r="BV49" s="4"/>
      <c r="BW49" s="4"/>
      <c r="BX49" s="151"/>
      <c r="CN49" s="6"/>
      <c r="CO49" s="6"/>
      <c r="CR49" s="19"/>
      <c r="CS49" s="19"/>
      <c r="CT49" s="19"/>
      <c r="CU49" s="19"/>
      <c r="CX49" s="6"/>
      <c r="CY49" s="6"/>
      <c r="CZ49" s="6"/>
      <c r="DA49" s="6"/>
      <c r="DB49" s="6"/>
      <c r="DC49" s="6"/>
      <c r="DD49" s="6"/>
      <c r="DE49" s="6"/>
      <c r="DF49" s="4"/>
      <c r="DG49" s="4"/>
      <c r="DH49" s="4"/>
      <c r="DI49" s="4"/>
      <c r="DJ49" s="4"/>
      <c r="DK49" s="4"/>
    </row>
    <row r="50" spans="1:115" x14ac:dyDescent="0.2">
      <c r="A50" s="36">
        <v>39599</v>
      </c>
      <c r="B50" s="33" t="s">
        <v>221</v>
      </c>
      <c r="E50" s="4">
        <v>1</v>
      </c>
      <c r="F50" s="4">
        <v>1</v>
      </c>
      <c r="I50" s="4">
        <v>1</v>
      </c>
      <c r="J50" s="4">
        <v>1</v>
      </c>
      <c r="L50" s="4">
        <v>1</v>
      </c>
      <c r="M50" s="4">
        <v>1</v>
      </c>
      <c r="P50" s="4">
        <v>1</v>
      </c>
      <c r="R50" s="4">
        <v>1</v>
      </c>
      <c r="S50" s="4">
        <v>1</v>
      </c>
      <c r="V50" s="4">
        <v>1</v>
      </c>
      <c r="BL50" s="4">
        <v>1</v>
      </c>
      <c r="BM50" s="4"/>
      <c r="BN50" s="4"/>
      <c r="BO50" s="4"/>
      <c r="BP50" s="47"/>
      <c r="BQ50" s="47"/>
      <c r="BR50" s="47"/>
      <c r="BS50" s="10"/>
      <c r="BT50" s="4"/>
      <c r="BU50" s="4"/>
      <c r="BV50" s="4"/>
      <c r="BW50" s="4"/>
      <c r="BX50" s="151"/>
      <c r="CN50" s="6"/>
      <c r="CO50" s="6"/>
      <c r="CR50" s="19"/>
      <c r="CS50" s="19"/>
      <c r="CT50" s="19"/>
      <c r="CU50" s="19"/>
      <c r="CX50" s="6"/>
      <c r="CY50" s="6"/>
      <c r="CZ50" s="6"/>
      <c r="DA50" s="6"/>
      <c r="DB50" s="6"/>
      <c r="DC50" s="6"/>
      <c r="DD50" s="6"/>
      <c r="DE50" s="6"/>
      <c r="DF50" s="4"/>
      <c r="DG50" s="4"/>
      <c r="DH50" s="4"/>
      <c r="DI50" s="4"/>
      <c r="DJ50" s="4"/>
      <c r="DK50" s="4"/>
    </row>
    <row r="51" spans="1:115" x14ac:dyDescent="0.2">
      <c r="A51" s="36">
        <v>39655</v>
      </c>
      <c r="B51" s="33" t="s">
        <v>233</v>
      </c>
      <c r="E51" s="4">
        <v>1</v>
      </c>
      <c r="J51" s="4">
        <v>1</v>
      </c>
      <c r="K51" s="4">
        <v>1</v>
      </c>
      <c r="L51" s="4">
        <v>1</v>
      </c>
      <c r="P51" s="4">
        <v>1</v>
      </c>
      <c r="R51" s="4">
        <v>1</v>
      </c>
      <c r="S51" s="4">
        <v>1</v>
      </c>
      <c r="V51" s="4">
        <v>1</v>
      </c>
      <c r="BM51" s="4"/>
      <c r="BN51" s="4"/>
      <c r="BO51" s="4"/>
      <c r="BP51" s="47"/>
      <c r="BQ51" s="47"/>
      <c r="BR51" s="47"/>
      <c r="BS51" s="10"/>
      <c r="BT51" s="4"/>
      <c r="BU51" s="4"/>
      <c r="BV51" s="4"/>
      <c r="BW51" s="4"/>
      <c r="BX51" s="151"/>
      <c r="CN51" s="6"/>
      <c r="CO51" s="6"/>
      <c r="CR51" s="19"/>
      <c r="CS51" s="19"/>
      <c r="CT51" s="19"/>
      <c r="CU51" s="19"/>
      <c r="CX51" s="6"/>
      <c r="CY51" s="6"/>
      <c r="CZ51" s="6"/>
      <c r="DA51" s="6"/>
      <c r="DB51" s="6"/>
      <c r="DC51" s="6"/>
      <c r="DD51" s="6"/>
      <c r="DE51" s="6"/>
      <c r="DF51" s="4"/>
      <c r="DG51" s="4"/>
      <c r="DH51" s="4"/>
      <c r="DI51" s="4"/>
      <c r="DJ51" s="4"/>
      <c r="DK51" s="4"/>
    </row>
    <row r="52" spans="1:115" x14ac:dyDescent="0.2">
      <c r="A52" s="36">
        <v>39788</v>
      </c>
      <c r="B52" s="33" t="s">
        <v>234</v>
      </c>
      <c r="E52" s="4">
        <v>1</v>
      </c>
      <c r="F52" s="4">
        <v>1</v>
      </c>
      <c r="L52" s="4">
        <v>1</v>
      </c>
      <c r="S52" s="4">
        <v>1</v>
      </c>
      <c r="BM52" s="4"/>
      <c r="BN52" s="4"/>
      <c r="BO52" s="4"/>
      <c r="BP52" s="47"/>
      <c r="BQ52" s="47"/>
      <c r="BR52" s="47"/>
      <c r="BS52" s="10"/>
      <c r="BT52" s="4"/>
      <c r="BU52" s="4"/>
      <c r="BV52" s="4"/>
      <c r="BW52" s="4"/>
      <c r="BX52" s="151"/>
      <c r="CN52" s="6"/>
      <c r="CO52" s="6"/>
      <c r="CR52" s="19"/>
      <c r="CS52" s="19"/>
      <c r="CT52" s="19"/>
      <c r="CU52" s="19"/>
      <c r="CX52" s="6"/>
      <c r="CY52" s="6"/>
      <c r="CZ52" s="6"/>
      <c r="DA52" s="6"/>
      <c r="DB52" s="6"/>
      <c r="DC52" s="6"/>
      <c r="DD52" s="6"/>
      <c r="DE52" s="6"/>
      <c r="DF52" s="4"/>
      <c r="DG52" s="4"/>
      <c r="DH52" s="4"/>
      <c r="DI52" s="4"/>
      <c r="DJ52" s="4"/>
      <c r="DK52" s="4"/>
    </row>
    <row r="53" spans="1:115" s="16" customFormat="1" x14ac:dyDescent="0.2">
      <c r="A53" s="76">
        <v>39813</v>
      </c>
      <c r="B53" s="40" t="s">
        <v>235</v>
      </c>
      <c r="C53" s="5"/>
      <c r="D53" s="5"/>
      <c r="E53" s="5">
        <v>1</v>
      </c>
      <c r="F53" s="5">
        <v>1</v>
      </c>
      <c r="G53" s="5"/>
      <c r="H53" s="5">
        <v>1</v>
      </c>
      <c r="I53" s="5"/>
      <c r="J53" s="5">
        <v>1</v>
      </c>
      <c r="K53" s="5"/>
      <c r="L53" s="5"/>
      <c r="M53" s="5"/>
      <c r="N53" s="5"/>
      <c r="O53" s="5"/>
      <c r="P53" s="5">
        <v>1</v>
      </c>
      <c r="Q53" s="5"/>
      <c r="R53" s="5"/>
      <c r="S53" s="5">
        <v>1</v>
      </c>
      <c r="T53" s="5"/>
      <c r="U53" s="5"/>
      <c r="V53" s="5"/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0"/>
      <c r="BQ53" s="50"/>
      <c r="BR53" s="50"/>
      <c r="BS53" s="5"/>
      <c r="BT53" s="5"/>
      <c r="BU53" s="5"/>
      <c r="BV53" s="5"/>
      <c r="BW53" s="5"/>
      <c r="BX53" s="151"/>
      <c r="CP53" s="82"/>
      <c r="DF53" s="5"/>
      <c r="DG53" s="5"/>
      <c r="DH53" s="5"/>
      <c r="DI53" s="5"/>
      <c r="DJ53" s="5"/>
      <c r="DK53" s="5"/>
    </row>
    <row r="54" spans="1:115" x14ac:dyDescent="0.2">
      <c r="A54" s="36">
        <v>39817</v>
      </c>
      <c r="B54" s="33" t="s">
        <v>231</v>
      </c>
      <c r="AB54" s="4">
        <v>1</v>
      </c>
      <c r="AD54" s="4">
        <v>1</v>
      </c>
      <c r="BM54" s="4"/>
      <c r="BN54" s="4"/>
      <c r="BO54" s="4"/>
      <c r="BP54" s="47"/>
      <c r="BQ54" s="47"/>
      <c r="BR54" s="47"/>
      <c r="BS54" s="10"/>
      <c r="BT54" s="4"/>
      <c r="BU54" s="4"/>
      <c r="BV54" s="4"/>
      <c r="BW54" s="4"/>
      <c r="BX54" s="151"/>
      <c r="BY54" s="4"/>
      <c r="BZ54" s="4"/>
      <c r="CA54" s="4"/>
      <c r="CC54" s="4"/>
      <c r="CD54" s="4"/>
      <c r="CE54" s="4"/>
      <c r="CF54" s="4"/>
      <c r="CG54" s="4"/>
      <c r="CN54" s="6"/>
      <c r="CO54" s="6"/>
      <c r="CR54" s="19"/>
      <c r="CS54" s="19"/>
      <c r="CT54" s="19"/>
      <c r="CU54" s="19"/>
      <c r="CX54" s="6"/>
      <c r="CY54" s="6"/>
      <c r="CZ54" s="6"/>
      <c r="DA54" s="6"/>
      <c r="DB54" s="6"/>
      <c r="DC54" s="6"/>
      <c r="DD54" s="6"/>
      <c r="DE54" s="6"/>
      <c r="DF54" s="4"/>
      <c r="DG54" s="4"/>
      <c r="DH54" s="4"/>
      <c r="DI54" s="4"/>
      <c r="DJ54" s="4"/>
      <c r="DK54" s="4"/>
    </row>
    <row r="55" spans="1:115" x14ac:dyDescent="0.2">
      <c r="A55" s="36">
        <v>39949</v>
      </c>
      <c r="B55" s="51" t="s">
        <v>242</v>
      </c>
      <c r="C55" s="53"/>
      <c r="D55" s="53"/>
      <c r="E55" s="4">
        <v>1</v>
      </c>
      <c r="F55" s="4">
        <v>1</v>
      </c>
      <c r="J55" s="4">
        <v>1</v>
      </c>
      <c r="L55" s="4">
        <v>1</v>
      </c>
      <c r="P55" s="4">
        <v>1</v>
      </c>
      <c r="Q55" s="4">
        <v>1</v>
      </c>
      <c r="S55" s="4">
        <v>1</v>
      </c>
      <c r="BM55" s="4"/>
      <c r="BN55" s="4"/>
      <c r="BO55" s="4"/>
      <c r="BP55" s="47"/>
      <c r="BQ55" s="47"/>
      <c r="BR55" s="47"/>
      <c r="BS55" s="10"/>
      <c r="BT55" s="4"/>
      <c r="BU55" s="4"/>
      <c r="BV55" s="4"/>
      <c r="BW55" s="4"/>
      <c r="BX55" s="151"/>
      <c r="BY55" s="4">
        <v>1</v>
      </c>
      <c r="BZ55" s="4"/>
      <c r="CA55" s="4">
        <v>1</v>
      </c>
      <c r="CB55" s="4">
        <v>1</v>
      </c>
      <c r="CC55" s="4">
        <v>1</v>
      </c>
      <c r="CD55" s="4">
        <v>1</v>
      </c>
      <c r="CE55" s="4">
        <v>1</v>
      </c>
      <c r="CF55" s="4"/>
      <c r="CG55" s="4">
        <v>1</v>
      </c>
      <c r="CH55" s="4">
        <v>1</v>
      </c>
      <c r="CI55" s="4"/>
      <c r="CJ55" s="4"/>
      <c r="CK55" s="4"/>
      <c r="CL55" s="10">
        <v>1</v>
      </c>
      <c r="CM55" s="10"/>
      <c r="CN55" s="4"/>
      <c r="CO55" s="4"/>
      <c r="CR55" s="19"/>
      <c r="CS55" s="19"/>
      <c r="CT55" s="19"/>
      <c r="CU55" s="19"/>
      <c r="CX55" s="6"/>
      <c r="CY55" s="6"/>
      <c r="CZ55" s="6"/>
      <c r="DA55" s="6"/>
      <c r="DB55" s="6"/>
      <c r="DC55" s="6"/>
      <c r="DD55" s="6"/>
      <c r="DE55" s="6"/>
      <c r="DF55" s="4"/>
      <c r="DG55" s="4"/>
      <c r="DH55" s="4"/>
      <c r="DI55" s="4"/>
      <c r="DJ55" s="4"/>
      <c r="DK55" s="4"/>
    </row>
    <row r="56" spans="1:115" x14ac:dyDescent="0.2">
      <c r="A56" s="36">
        <v>39963</v>
      </c>
      <c r="B56" s="33" t="s">
        <v>243</v>
      </c>
      <c r="E56" s="4">
        <v>1</v>
      </c>
      <c r="F56" s="4">
        <v>1</v>
      </c>
      <c r="H56" s="4">
        <v>1</v>
      </c>
      <c r="I56" s="4">
        <v>0.6</v>
      </c>
      <c r="J56" s="4">
        <v>1</v>
      </c>
      <c r="L56" s="4">
        <v>1</v>
      </c>
      <c r="P56" s="4">
        <v>6.7000000000000004E-2</v>
      </c>
      <c r="R56" s="4">
        <v>1</v>
      </c>
      <c r="S56" s="4">
        <v>1</v>
      </c>
      <c r="T56" s="4">
        <v>0.47</v>
      </c>
      <c r="V56" s="4">
        <v>1</v>
      </c>
      <c r="BM56" s="4"/>
      <c r="BN56" s="4"/>
      <c r="BO56" s="4"/>
      <c r="BP56" s="47"/>
      <c r="BQ56" s="47"/>
      <c r="BR56" s="47"/>
      <c r="BS56" s="10"/>
      <c r="BT56" s="4"/>
      <c r="BU56" s="4"/>
      <c r="BV56" s="4"/>
      <c r="BW56" s="4"/>
      <c r="BX56" s="151"/>
      <c r="BY56" s="4"/>
      <c r="BZ56" s="4"/>
      <c r="CA56" s="4"/>
      <c r="CC56" s="4"/>
      <c r="CD56" s="4"/>
      <c r="CE56" s="4"/>
      <c r="CF56" s="4"/>
      <c r="CG56" s="4"/>
      <c r="CN56" s="6"/>
      <c r="CO56" s="6"/>
      <c r="CR56" s="19"/>
      <c r="CS56" s="19"/>
      <c r="CT56" s="19"/>
      <c r="CU56" s="19"/>
      <c r="CX56" s="6"/>
      <c r="CY56" s="6"/>
      <c r="CZ56" s="6"/>
      <c r="DA56" s="6"/>
      <c r="DB56" s="6"/>
      <c r="DC56" s="6"/>
      <c r="DD56" s="6"/>
      <c r="DE56" s="6"/>
      <c r="DF56" s="4"/>
      <c r="DG56" s="4"/>
      <c r="DH56" s="4"/>
      <c r="DI56" s="4"/>
      <c r="DJ56" s="4"/>
      <c r="DK56" s="4"/>
    </row>
    <row r="57" spans="1:115" x14ac:dyDescent="0.2">
      <c r="A57" s="36">
        <v>40026</v>
      </c>
      <c r="B57" s="33" t="s">
        <v>233</v>
      </c>
      <c r="E57" s="4">
        <v>1</v>
      </c>
      <c r="I57" s="4">
        <v>1</v>
      </c>
      <c r="P57" s="4">
        <v>1</v>
      </c>
      <c r="S57" s="4">
        <v>1</v>
      </c>
      <c r="V57" s="4">
        <v>1</v>
      </c>
      <c r="BM57" s="4"/>
      <c r="BN57" s="4"/>
      <c r="BO57" s="4"/>
      <c r="BP57" s="47"/>
      <c r="BQ57" s="47"/>
      <c r="BR57" s="47"/>
      <c r="BS57" s="10"/>
      <c r="BT57" s="4"/>
      <c r="BU57" s="4"/>
      <c r="BV57" s="4"/>
      <c r="BW57" s="4"/>
      <c r="BX57" s="151"/>
      <c r="BY57" s="4"/>
      <c r="BZ57" s="4"/>
      <c r="CA57" s="4"/>
      <c r="CC57" s="4"/>
      <c r="CD57" s="4"/>
      <c r="CE57" s="4"/>
      <c r="CF57" s="4"/>
      <c r="CG57" s="4"/>
      <c r="CN57" s="6"/>
      <c r="CO57" s="6"/>
      <c r="CR57" s="19"/>
      <c r="CS57" s="19"/>
      <c r="CT57" s="19"/>
      <c r="CU57" s="19"/>
      <c r="CX57" s="6"/>
      <c r="CY57" s="6"/>
      <c r="CZ57" s="6"/>
      <c r="DA57" s="6"/>
      <c r="DB57" s="6"/>
      <c r="DC57" s="6"/>
      <c r="DD57" s="6"/>
      <c r="DE57" s="6"/>
      <c r="DF57" s="4"/>
      <c r="DG57" s="4"/>
      <c r="DH57" s="4"/>
      <c r="DI57" s="4"/>
      <c r="DJ57" s="4"/>
      <c r="DK57" s="4"/>
    </row>
    <row r="58" spans="1:115" x14ac:dyDescent="0.2">
      <c r="A58" s="36">
        <v>40138</v>
      </c>
      <c r="B58" s="33" t="s">
        <v>244</v>
      </c>
      <c r="E58" s="4">
        <v>1</v>
      </c>
      <c r="F58" s="4">
        <v>0.3</v>
      </c>
      <c r="H58" s="4">
        <v>1</v>
      </c>
      <c r="I58" s="4">
        <v>0.3</v>
      </c>
      <c r="M58" s="4">
        <v>1</v>
      </c>
      <c r="P58" s="4">
        <v>0.3</v>
      </c>
      <c r="Q58" s="4">
        <v>1</v>
      </c>
      <c r="R58" s="4">
        <v>1</v>
      </c>
      <c r="S58" s="4">
        <v>1</v>
      </c>
      <c r="V58" s="4">
        <v>0.3</v>
      </c>
      <c r="BM58" s="4"/>
      <c r="BN58" s="4"/>
      <c r="BO58" s="4"/>
      <c r="BP58" s="47"/>
      <c r="BQ58" s="47"/>
      <c r="BR58" s="47"/>
      <c r="BS58" s="10"/>
      <c r="BT58" s="4"/>
      <c r="BU58" s="4"/>
      <c r="BV58" s="4"/>
      <c r="BW58" s="4"/>
      <c r="BX58" s="151"/>
      <c r="BY58" s="4"/>
      <c r="BZ58" s="4"/>
      <c r="CA58" s="4"/>
      <c r="CC58" s="4"/>
      <c r="CD58" s="4"/>
      <c r="CE58" s="4"/>
      <c r="CF58" s="4"/>
      <c r="CG58" s="4"/>
      <c r="CN58" s="6"/>
      <c r="CO58" s="6"/>
      <c r="CR58" s="19"/>
      <c r="CS58" s="19"/>
      <c r="CT58" s="19"/>
      <c r="CU58" s="19"/>
      <c r="CX58" s="6"/>
      <c r="CY58" s="6"/>
      <c r="CZ58" s="6"/>
      <c r="DA58" s="6"/>
      <c r="DB58" s="6"/>
      <c r="DC58" s="6"/>
      <c r="DD58" s="6"/>
      <c r="DE58" s="6"/>
      <c r="DF58" s="4"/>
      <c r="DG58" s="4"/>
      <c r="DH58" s="4"/>
      <c r="DI58" s="4"/>
      <c r="DJ58" s="4"/>
      <c r="DK58" s="4"/>
    </row>
    <row r="59" spans="1:115" x14ac:dyDescent="0.2">
      <c r="A59" s="36">
        <v>40152</v>
      </c>
      <c r="B59" s="52" t="s">
        <v>234</v>
      </c>
      <c r="C59" s="10"/>
      <c r="D59" s="10"/>
      <c r="E59" s="4">
        <v>1</v>
      </c>
      <c r="L59" s="4">
        <v>1</v>
      </c>
      <c r="S59" s="4">
        <v>1</v>
      </c>
      <c r="X59" s="4">
        <v>1</v>
      </c>
      <c r="AK59" s="4">
        <v>1</v>
      </c>
      <c r="BM59" s="4"/>
      <c r="BN59" s="4"/>
      <c r="BO59" s="4"/>
      <c r="BP59" s="47"/>
      <c r="BQ59" s="47"/>
      <c r="BR59" s="47"/>
      <c r="BS59" s="10"/>
      <c r="BT59" s="4"/>
      <c r="BU59" s="4"/>
      <c r="BV59" s="4"/>
      <c r="BW59" s="4"/>
      <c r="BX59" s="151"/>
      <c r="BY59" s="4"/>
      <c r="BZ59" s="4"/>
      <c r="CA59" s="4"/>
      <c r="CC59" s="4"/>
      <c r="CD59" s="4"/>
      <c r="CE59" s="4"/>
      <c r="CF59" s="4"/>
      <c r="CG59" s="4"/>
      <c r="CN59" s="6"/>
      <c r="CO59" s="6"/>
      <c r="CR59" s="19"/>
      <c r="CS59" s="19"/>
      <c r="CT59" s="19"/>
      <c r="CU59" s="19"/>
      <c r="CX59" s="6"/>
      <c r="CY59" s="6"/>
      <c r="CZ59" s="6"/>
      <c r="DA59" s="6"/>
      <c r="DB59" s="6"/>
      <c r="DC59" s="6"/>
      <c r="DD59" s="6"/>
      <c r="DE59" s="6"/>
      <c r="DF59" s="4"/>
      <c r="DG59" s="4"/>
      <c r="DH59" s="4"/>
      <c r="DI59" s="4"/>
      <c r="DJ59" s="4"/>
      <c r="DK59" s="4"/>
    </row>
    <row r="60" spans="1:115" s="16" customFormat="1" x14ac:dyDescent="0.2">
      <c r="A60" s="76">
        <v>40178</v>
      </c>
      <c r="B60" s="40" t="s">
        <v>235</v>
      </c>
      <c r="C60" s="5"/>
      <c r="D60" s="5"/>
      <c r="E60" s="5">
        <v>1</v>
      </c>
      <c r="F60" s="5"/>
      <c r="G60" s="5"/>
      <c r="H60" s="5">
        <v>1</v>
      </c>
      <c r="I60" s="5">
        <v>1</v>
      </c>
      <c r="J60" s="5">
        <v>1</v>
      </c>
      <c r="K60" s="5"/>
      <c r="L60" s="5">
        <v>0.3</v>
      </c>
      <c r="M60" s="5">
        <v>1</v>
      </c>
      <c r="N60" s="5"/>
      <c r="O60" s="5"/>
      <c r="P60" s="5">
        <v>1</v>
      </c>
      <c r="Q60" s="5"/>
      <c r="R60" s="5"/>
      <c r="S60" s="5">
        <v>1</v>
      </c>
      <c r="T60" s="5"/>
      <c r="U60" s="5"/>
      <c r="V60" s="5"/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0"/>
      <c r="BQ60" s="50"/>
      <c r="BR60" s="50"/>
      <c r="BS60" s="5"/>
      <c r="BT60" s="5"/>
      <c r="BU60" s="5"/>
      <c r="BV60" s="5"/>
      <c r="BW60" s="5"/>
      <c r="BX60" s="151"/>
      <c r="BY60" s="5"/>
      <c r="BZ60" s="5"/>
      <c r="CA60" s="5"/>
      <c r="CC60" s="5"/>
      <c r="CD60" s="5"/>
      <c r="CE60" s="5"/>
      <c r="CF60" s="5"/>
      <c r="CG60" s="5"/>
      <c r="CP60" s="82"/>
      <c r="DF60" s="5"/>
      <c r="DG60" s="5"/>
      <c r="DH60" s="5"/>
      <c r="DI60" s="5"/>
      <c r="DJ60" s="5"/>
      <c r="DK60" s="5"/>
    </row>
    <row r="61" spans="1:115" x14ac:dyDescent="0.2">
      <c r="A61" s="36">
        <v>40187</v>
      </c>
      <c r="B61" s="33" t="s">
        <v>182</v>
      </c>
      <c r="C61" s="4">
        <v>1</v>
      </c>
      <c r="F61" s="4">
        <v>1</v>
      </c>
      <c r="P61" s="4">
        <v>1</v>
      </c>
      <c r="S61" s="4">
        <v>1</v>
      </c>
      <c r="T61" s="4">
        <v>1</v>
      </c>
      <c r="BM61" s="4"/>
      <c r="BN61" s="4"/>
      <c r="BO61" s="4"/>
      <c r="BP61" s="47"/>
      <c r="BQ61" s="47"/>
      <c r="BR61" s="47"/>
      <c r="BS61" s="10"/>
      <c r="BT61" s="4"/>
      <c r="BU61" s="4"/>
      <c r="BV61" s="4"/>
      <c r="BW61" s="4"/>
      <c r="BX61" s="151"/>
      <c r="CA61" s="4"/>
      <c r="CC61" s="4"/>
      <c r="CD61" s="4"/>
      <c r="CE61" s="4"/>
      <c r="CG61" s="4"/>
      <c r="CI61" s="4"/>
      <c r="CJ61" s="4"/>
      <c r="CN61" s="6"/>
      <c r="CO61" s="6"/>
      <c r="CR61" s="19"/>
      <c r="CS61" s="19"/>
      <c r="CT61" s="19"/>
      <c r="CU61" s="19"/>
      <c r="DF61" s="4"/>
      <c r="DG61" s="4"/>
      <c r="DH61" s="4"/>
      <c r="DI61" s="4"/>
      <c r="DJ61" s="4"/>
      <c r="DK61" s="4"/>
    </row>
    <row r="62" spans="1:115" x14ac:dyDescent="0.2">
      <c r="A62" s="36">
        <v>40222</v>
      </c>
      <c r="B62" s="33" t="s">
        <v>254</v>
      </c>
      <c r="E62" s="4">
        <v>1</v>
      </c>
      <c r="F62" s="4">
        <v>1</v>
      </c>
      <c r="G62" s="4">
        <v>1</v>
      </c>
      <c r="I62" s="4">
        <v>1</v>
      </c>
      <c r="K62" s="4">
        <v>0.1</v>
      </c>
      <c r="L62" s="4">
        <v>0.5</v>
      </c>
      <c r="P62" s="4">
        <v>0.1</v>
      </c>
      <c r="Q62" s="4">
        <v>1</v>
      </c>
      <c r="S62" s="4">
        <v>1</v>
      </c>
      <c r="T62" s="4">
        <v>1</v>
      </c>
      <c r="V62" s="4">
        <v>1</v>
      </c>
      <c r="AN62" s="4">
        <v>1</v>
      </c>
      <c r="AP62" s="4">
        <v>1</v>
      </c>
      <c r="BM62" s="4"/>
      <c r="BN62" s="4"/>
      <c r="BO62" s="4"/>
      <c r="BP62" s="47"/>
      <c r="BQ62" s="47"/>
      <c r="BR62" s="47"/>
      <c r="BS62" s="10"/>
      <c r="BT62" s="4"/>
      <c r="BU62" s="4"/>
      <c r="BV62" s="4"/>
      <c r="BW62" s="4"/>
      <c r="BX62" s="151"/>
      <c r="CA62" s="4"/>
      <c r="CC62" s="4"/>
      <c r="CD62" s="4"/>
      <c r="CE62" s="4"/>
      <c r="CG62" s="4"/>
      <c r="CI62" s="4"/>
      <c r="CJ62" s="4"/>
      <c r="CN62" s="6"/>
      <c r="CO62" s="6"/>
      <c r="CR62" s="19"/>
      <c r="CS62" s="19"/>
      <c r="CT62" s="19"/>
      <c r="CU62" s="19"/>
      <c r="DF62" s="4"/>
      <c r="DG62" s="4"/>
      <c r="DH62" s="4"/>
      <c r="DI62" s="4"/>
      <c r="DJ62" s="4"/>
      <c r="DK62" s="4"/>
    </row>
    <row r="63" spans="1:115" x14ac:dyDescent="0.2">
      <c r="A63" s="36">
        <v>40257</v>
      </c>
      <c r="B63" s="33" t="s">
        <v>255</v>
      </c>
      <c r="E63" s="4">
        <v>1</v>
      </c>
      <c r="F63" s="4">
        <v>1</v>
      </c>
      <c r="G63" s="4">
        <v>1</v>
      </c>
      <c r="I63" s="4">
        <v>1</v>
      </c>
      <c r="L63" s="4">
        <v>1</v>
      </c>
      <c r="P63" s="4">
        <v>1</v>
      </c>
      <c r="Q63" s="4">
        <v>1</v>
      </c>
      <c r="R63" s="4">
        <v>1</v>
      </c>
      <c r="S63" s="4">
        <v>1</v>
      </c>
      <c r="V63" s="4">
        <v>1</v>
      </c>
      <c r="BM63" s="4"/>
      <c r="BN63" s="4"/>
      <c r="BO63" s="4"/>
      <c r="BP63" s="47"/>
      <c r="BQ63" s="47"/>
      <c r="BR63" s="47"/>
      <c r="BS63" s="10"/>
      <c r="BT63" s="4"/>
      <c r="BU63" s="4"/>
      <c r="BV63" s="4"/>
      <c r="BW63" s="4"/>
      <c r="BX63" s="151"/>
      <c r="CA63" s="4"/>
      <c r="CC63" s="4"/>
      <c r="CD63" s="4"/>
      <c r="CE63" s="4"/>
      <c r="CG63" s="4"/>
      <c r="CI63" s="4"/>
      <c r="CJ63" s="4"/>
      <c r="CN63" s="6"/>
      <c r="CO63" s="6"/>
      <c r="CR63" s="19"/>
      <c r="CS63" s="19"/>
      <c r="CT63" s="19"/>
      <c r="CU63" s="19"/>
      <c r="DF63" s="4"/>
      <c r="DG63" s="4"/>
      <c r="DH63" s="4"/>
      <c r="DI63" s="4"/>
      <c r="DJ63" s="4"/>
      <c r="DK63" s="4"/>
    </row>
    <row r="64" spans="1:115" x14ac:dyDescent="0.2">
      <c r="A64" s="36">
        <v>40299</v>
      </c>
      <c r="B64" s="33" t="s">
        <v>256</v>
      </c>
      <c r="E64" s="4">
        <v>1</v>
      </c>
      <c r="F64" s="4">
        <v>1</v>
      </c>
      <c r="G64" s="4">
        <v>1</v>
      </c>
      <c r="I64" s="4">
        <v>1</v>
      </c>
      <c r="J64" s="4">
        <v>1</v>
      </c>
      <c r="L64" s="4">
        <v>1</v>
      </c>
      <c r="P64" s="4">
        <v>1</v>
      </c>
      <c r="Q64" s="4">
        <v>1</v>
      </c>
      <c r="S64" s="4">
        <v>1</v>
      </c>
      <c r="T64" s="4">
        <v>0.1</v>
      </c>
      <c r="AB64" s="4">
        <v>0.1</v>
      </c>
      <c r="AD64" s="4">
        <v>1</v>
      </c>
      <c r="BM64" s="4"/>
      <c r="BN64" s="4"/>
      <c r="BO64" s="4"/>
      <c r="BP64" s="47"/>
      <c r="BQ64" s="47"/>
      <c r="BR64" s="47"/>
      <c r="BS64" s="10"/>
      <c r="BT64" s="4"/>
      <c r="BU64" s="4"/>
      <c r="BV64" s="4"/>
      <c r="BW64" s="4"/>
      <c r="BX64" s="151"/>
      <c r="CA64" s="4">
        <v>1</v>
      </c>
      <c r="CB64" s="6">
        <v>1</v>
      </c>
      <c r="CC64" s="4">
        <v>1</v>
      </c>
      <c r="CD64" s="4">
        <v>1</v>
      </c>
      <c r="CE64" s="4">
        <v>1</v>
      </c>
      <c r="CF64" s="10">
        <v>1</v>
      </c>
      <c r="CG64" s="4">
        <v>1</v>
      </c>
      <c r="CH64" s="10">
        <v>1</v>
      </c>
      <c r="CI64" s="4">
        <v>1</v>
      </c>
      <c r="CJ64" s="4"/>
      <c r="CK64" s="10">
        <v>0.5</v>
      </c>
      <c r="CL64" s="10">
        <v>1</v>
      </c>
      <c r="CM64" s="10"/>
      <c r="CN64" s="4"/>
      <c r="CO64" s="4"/>
      <c r="CR64" s="19"/>
      <c r="CS64" s="19"/>
      <c r="CT64" s="19"/>
      <c r="CU64" s="19"/>
      <c r="DF64" s="4"/>
      <c r="DG64" s="4"/>
      <c r="DH64" s="4"/>
      <c r="DI64" s="4"/>
      <c r="DJ64" s="4"/>
      <c r="DK64" s="4"/>
    </row>
    <row r="65" spans="1:119" x14ac:dyDescent="0.2">
      <c r="A65" s="36">
        <v>40327</v>
      </c>
      <c r="B65" s="33" t="s">
        <v>221</v>
      </c>
      <c r="E65" s="46">
        <f>9/13</f>
        <v>0.69230769230769229</v>
      </c>
      <c r="F65" s="4">
        <v>1</v>
      </c>
      <c r="G65" s="4">
        <v>1</v>
      </c>
      <c r="H65" s="4">
        <v>1</v>
      </c>
      <c r="I65" s="46">
        <f>1/13</f>
        <v>7.6923076923076927E-2</v>
      </c>
      <c r="L65" s="4">
        <v>1</v>
      </c>
      <c r="M65" s="4">
        <v>1</v>
      </c>
      <c r="P65" s="46">
        <f>3/13</f>
        <v>0.23076923076923078</v>
      </c>
      <c r="R65" s="46">
        <f>4/13</f>
        <v>0.30769230769230771</v>
      </c>
      <c r="S65" s="4">
        <v>1</v>
      </c>
      <c r="V65" s="4">
        <v>1</v>
      </c>
      <c r="BM65" s="4"/>
      <c r="BN65" s="4"/>
      <c r="BO65" s="4"/>
      <c r="BP65" s="47"/>
      <c r="BQ65" s="47"/>
      <c r="BR65" s="47"/>
      <c r="BS65" s="10"/>
      <c r="BT65" s="4"/>
      <c r="BU65" s="4"/>
      <c r="BV65" s="4"/>
      <c r="BW65" s="4"/>
      <c r="BX65" s="151"/>
      <c r="CA65" s="4"/>
      <c r="CC65" s="4"/>
      <c r="CD65" s="4"/>
      <c r="CE65" s="4"/>
      <c r="CG65" s="4"/>
      <c r="CI65" s="4"/>
      <c r="CJ65" s="4"/>
      <c r="CN65" s="6"/>
      <c r="CO65" s="6"/>
      <c r="CR65" s="19"/>
      <c r="CS65" s="19"/>
      <c r="CT65" s="19"/>
      <c r="CU65" s="19"/>
      <c r="CX65" s="4">
        <v>1</v>
      </c>
      <c r="DC65" s="4">
        <v>1</v>
      </c>
      <c r="DF65" s="4"/>
      <c r="DG65" s="4"/>
      <c r="DH65" s="4"/>
      <c r="DI65" s="4"/>
      <c r="DJ65" s="4"/>
      <c r="DK65" s="4"/>
    </row>
    <row r="66" spans="1:119" x14ac:dyDescent="0.2">
      <c r="A66" s="36">
        <v>40390</v>
      </c>
      <c r="B66" s="52" t="s">
        <v>257</v>
      </c>
      <c r="E66" s="4">
        <v>1</v>
      </c>
      <c r="F66" s="4">
        <v>1</v>
      </c>
      <c r="G66" s="4">
        <v>1</v>
      </c>
      <c r="I66" s="4">
        <v>1</v>
      </c>
      <c r="S66" s="4">
        <v>1</v>
      </c>
      <c r="V66" s="4">
        <v>1</v>
      </c>
      <c r="BM66" s="4"/>
      <c r="BN66" s="4"/>
      <c r="BO66" s="4"/>
      <c r="BP66" s="47"/>
      <c r="BQ66" s="47"/>
      <c r="BR66" s="47"/>
      <c r="BS66" s="10"/>
      <c r="BT66" s="4"/>
      <c r="BU66" s="4"/>
      <c r="BV66" s="4"/>
      <c r="BW66" s="4"/>
      <c r="BX66" s="151"/>
      <c r="CA66" s="4"/>
      <c r="CC66" s="4"/>
      <c r="CD66" s="4"/>
      <c r="CE66" s="4"/>
      <c r="CG66" s="4"/>
      <c r="CI66" s="4"/>
      <c r="CJ66" s="4"/>
      <c r="CN66" s="6"/>
      <c r="CO66" s="6"/>
      <c r="CR66" s="19"/>
      <c r="CS66" s="19"/>
      <c r="CT66" s="19"/>
      <c r="CU66" s="19"/>
      <c r="CX66" s="6"/>
      <c r="CY66" s="6"/>
      <c r="CZ66" s="6"/>
      <c r="DA66" s="6"/>
      <c r="DB66" s="6"/>
      <c r="DC66" s="6"/>
      <c r="DD66" s="6"/>
      <c r="DE66" s="6"/>
      <c r="DF66" s="4"/>
      <c r="DG66" s="4"/>
      <c r="DH66" s="4"/>
      <c r="DI66" s="4"/>
      <c r="DJ66" s="4"/>
      <c r="DK66" s="4"/>
    </row>
    <row r="67" spans="1:119" x14ac:dyDescent="0.2">
      <c r="A67" s="36">
        <v>40508</v>
      </c>
      <c r="B67" s="33" t="s">
        <v>258</v>
      </c>
      <c r="E67" s="4">
        <v>1</v>
      </c>
      <c r="G67" s="4">
        <v>1</v>
      </c>
      <c r="I67" s="4">
        <v>1</v>
      </c>
      <c r="Q67" s="4">
        <v>1</v>
      </c>
      <c r="S67" s="4">
        <v>1</v>
      </c>
      <c r="V67" s="4">
        <v>1</v>
      </c>
      <c r="BM67" s="4"/>
      <c r="BN67" s="4"/>
      <c r="BO67" s="4"/>
      <c r="BP67" s="47"/>
      <c r="BQ67" s="47"/>
      <c r="BR67" s="47"/>
      <c r="BS67" s="10"/>
      <c r="BT67" s="4"/>
      <c r="BU67" s="4"/>
      <c r="BV67" s="4"/>
      <c r="BW67" s="4"/>
      <c r="BX67" s="151"/>
      <c r="CA67" s="4"/>
      <c r="CC67" s="4"/>
      <c r="CD67" s="4"/>
      <c r="CE67" s="4"/>
      <c r="CG67" s="4"/>
      <c r="CI67" s="4"/>
      <c r="CJ67" s="4"/>
      <c r="CN67" s="6"/>
      <c r="CO67" s="6"/>
      <c r="CR67" s="19"/>
      <c r="CS67" s="19"/>
      <c r="CT67" s="19"/>
      <c r="CU67" s="19"/>
      <c r="CX67" s="6"/>
      <c r="CY67" s="6"/>
      <c r="CZ67" s="6"/>
      <c r="DA67" s="6"/>
      <c r="DB67" s="6"/>
      <c r="DC67" s="6"/>
      <c r="DD67" s="6"/>
      <c r="DE67" s="6"/>
      <c r="DF67" s="4"/>
      <c r="DG67" s="4"/>
      <c r="DH67" s="4"/>
      <c r="DI67" s="4"/>
      <c r="DJ67" s="4"/>
      <c r="DK67" s="4"/>
    </row>
    <row r="68" spans="1:119" x14ac:dyDescent="0.2">
      <c r="A68" s="36">
        <v>40516</v>
      </c>
      <c r="B68" s="33" t="s">
        <v>259</v>
      </c>
      <c r="E68" s="4">
        <v>1</v>
      </c>
      <c r="F68" s="4">
        <v>1</v>
      </c>
      <c r="S68" s="4">
        <v>1</v>
      </c>
      <c r="AA68" s="4">
        <v>1</v>
      </c>
      <c r="BB68" s="4">
        <v>1</v>
      </c>
      <c r="BC68" s="4">
        <v>1</v>
      </c>
      <c r="BD68" s="4">
        <v>1</v>
      </c>
      <c r="BM68" s="4"/>
      <c r="BN68" s="4"/>
      <c r="BO68" s="4"/>
      <c r="BP68" s="47"/>
      <c r="BQ68" s="47"/>
      <c r="BR68" s="47"/>
      <c r="BS68" s="10"/>
      <c r="BT68" s="4"/>
      <c r="BU68" s="4"/>
      <c r="BV68" s="4"/>
      <c r="BW68" s="4"/>
      <c r="BX68" s="151"/>
      <c r="CA68" s="4"/>
      <c r="CC68" s="4"/>
      <c r="CD68" s="4"/>
      <c r="CE68" s="4"/>
      <c r="CG68" s="4"/>
      <c r="CI68" s="4"/>
      <c r="CJ68" s="4"/>
      <c r="CN68" s="6"/>
      <c r="CO68" s="6"/>
      <c r="CR68" s="19"/>
      <c r="CS68" s="19"/>
      <c r="CT68" s="19"/>
      <c r="CU68" s="19"/>
      <c r="CX68" s="6"/>
      <c r="CY68" s="6"/>
      <c r="CZ68" s="6"/>
      <c r="DA68" s="6"/>
      <c r="DB68" s="6"/>
      <c r="DC68" s="6"/>
      <c r="DD68" s="6"/>
      <c r="DE68" s="6"/>
      <c r="DF68" s="4"/>
      <c r="DG68" s="4"/>
      <c r="DH68" s="4"/>
      <c r="DI68" s="4"/>
      <c r="DJ68" s="4"/>
      <c r="DK68" s="4"/>
    </row>
    <row r="69" spans="1:119" s="16" customFormat="1" x14ac:dyDescent="0.2">
      <c r="A69" s="76">
        <v>40543</v>
      </c>
      <c r="B69" s="40" t="s">
        <v>286</v>
      </c>
      <c r="C69" s="5"/>
      <c r="D69" s="5"/>
      <c r="E69" s="5">
        <v>1</v>
      </c>
      <c r="F69" s="5"/>
      <c r="G69" s="5"/>
      <c r="H69" s="5">
        <v>1</v>
      </c>
      <c r="I69" s="5">
        <v>1</v>
      </c>
      <c r="J69" s="5"/>
      <c r="K69" s="5"/>
      <c r="L69" s="5">
        <v>0.3</v>
      </c>
      <c r="M69" s="5"/>
      <c r="N69" s="5"/>
      <c r="O69" s="5"/>
      <c r="P69" s="5"/>
      <c r="Q69" s="5"/>
      <c r="R69" s="5">
        <v>1</v>
      </c>
      <c r="S69" s="5"/>
      <c r="T69" s="5"/>
      <c r="U69" s="5"/>
      <c r="V69" s="5"/>
      <c r="W69" s="7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0"/>
      <c r="BQ69" s="50"/>
      <c r="BR69" s="50"/>
      <c r="BS69" s="5"/>
      <c r="BT69" s="5"/>
      <c r="BU69" s="5"/>
      <c r="BV69" s="5"/>
      <c r="BW69" s="5"/>
      <c r="BX69" s="151"/>
      <c r="BY69" s="5"/>
      <c r="BZ69" s="5"/>
      <c r="CA69" s="5"/>
      <c r="CC69" s="5"/>
      <c r="CD69" s="5"/>
      <c r="CE69" s="5"/>
      <c r="CF69" s="5"/>
      <c r="CG69" s="5"/>
      <c r="CP69" s="82"/>
      <c r="DF69" s="5"/>
      <c r="DG69" s="5"/>
      <c r="DH69" s="5"/>
      <c r="DI69" s="5"/>
      <c r="DJ69" s="5"/>
      <c r="DK69" s="5"/>
    </row>
    <row r="70" spans="1:119" x14ac:dyDescent="0.2">
      <c r="A70" s="36">
        <v>40550</v>
      </c>
      <c r="B70" s="33" t="s">
        <v>182</v>
      </c>
      <c r="C70" s="4">
        <v>1</v>
      </c>
      <c r="F70" s="4">
        <v>1</v>
      </c>
      <c r="P70" s="4">
        <v>1</v>
      </c>
      <c r="T70" s="4">
        <v>1</v>
      </c>
      <c r="AS70" s="6"/>
      <c r="AT70" s="6"/>
      <c r="AU70" s="6"/>
      <c r="AV70" s="6"/>
      <c r="AW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19"/>
      <c r="BX70" s="151"/>
      <c r="BZ70" s="4"/>
      <c r="CB70" s="4"/>
      <c r="CC70" s="4"/>
      <c r="CD70" s="4"/>
      <c r="CE70" s="4"/>
      <c r="CG70" s="4"/>
      <c r="CH70" s="4"/>
      <c r="CJ70" s="4"/>
      <c r="CN70" s="4"/>
      <c r="CO70" s="4"/>
      <c r="CR70" s="19"/>
      <c r="CS70" s="19"/>
      <c r="CT70" s="19"/>
      <c r="CU70" s="19"/>
      <c r="CV70" s="4"/>
      <c r="CW70" s="4"/>
      <c r="CX70" s="6"/>
      <c r="CY70" s="6"/>
      <c r="CZ70" s="6"/>
      <c r="DA70" s="6"/>
      <c r="DB70" s="6"/>
      <c r="DF70" s="4"/>
      <c r="DG70" s="4"/>
      <c r="DH70" s="4"/>
      <c r="DI70" s="4"/>
      <c r="DJ70" s="4"/>
      <c r="DK70" s="4"/>
    </row>
    <row r="71" spans="1:119" x14ac:dyDescent="0.2">
      <c r="A71" s="36">
        <v>40649</v>
      </c>
      <c r="B71" s="72" t="s">
        <v>313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L71" s="4">
        <v>1</v>
      </c>
      <c r="M71" s="4">
        <v>1</v>
      </c>
      <c r="P71" s="73">
        <v>1</v>
      </c>
      <c r="R71" s="73">
        <v>1</v>
      </c>
      <c r="S71" s="4">
        <v>1</v>
      </c>
      <c r="V71" s="4">
        <v>1</v>
      </c>
      <c r="AS71" s="6"/>
      <c r="AT71" s="6"/>
      <c r="AU71" s="6"/>
      <c r="AV71" s="6"/>
      <c r="AW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19"/>
      <c r="BX71" s="151"/>
      <c r="BZ71" s="4"/>
      <c r="CB71" s="4"/>
      <c r="CC71" s="4"/>
      <c r="CD71" s="4"/>
      <c r="CE71" s="4"/>
      <c r="CG71" s="4"/>
      <c r="CH71" s="4"/>
      <c r="CJ71" s="4"/>
      <c r="CN71" s="4"/>
      <c r="CO71" s="4"/>
      <c r="CR71" s="19"/>
      <c r="CS71" s="19"/>
      <c r="CT71" s="19"/>
      <c r="CU71" s="19"/>
      <c r="CV71" s="4">
        <v>1</v>
      </c>
      <c r="CW71" s="4"/>
      <c r="CX71" s="6"/>
      <c r="CY71" s="6"/>
      <c r="CZ71" s="6"/>
      <c r="DA71" s="6"/>
      <c r="DB71" s="6"/>
      <c r="DC71" s="4">
        <v>1</v>
      </c>
      <c r="DF71" s="4">
        <v>1</v>
      </c>
      <c r="DG71" s="4"/>
      <c r="DH71" s="4"/>
      <c r="DI71" s="4"/>
      <c r="DJ71" s="4"/>
      <c r="DK71" s="4">
        <v>1</v>
      </c>
    </row>
    <row r="72" spans="1:119" x14ac:dyDescent="0.2">
      <c r="A72" s="36">
        <v>40677</v>
      </c>
      <c r="B72" s="33" t="s">
        <v>314</v>
      </c>
      <c r="E72" s="4">
        <v>1</v>
      </c>
      <c r="F72" s="4">
        <v>1</v>
      </c>
      <c r="G72" s="4">
        <v>1</v>
      </c>
      <c r="I72" s="4">
        <v>1</v>
      </c>
      <c r="L72" s="4">
        <v>1</v>
      </c>
      <c r="S72" s="4">
        <v>1</v>
      </c>
      <c r="AB72" s="4">
        <v>1</v>
      </c>
      <c r="AS72" s="6"/>
      <c r="AT72" s="6"/>
      <c r="AU72" s="6"/>
      <c r="AV72" s="6"/>
      <c r="AW72" s="6"/>
      <c r="AZ72" s="4">
        <v>1</v>
      </c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19"/>
      <c r="BX72" s="151"/>
      <c r="BZ72" s="4">
        <v>1</v>
      </c>
      <c r="CB72" s="4">
        <v>1</v>
      </c>
      <c r="CC72" s="4">
        <v>1</v>
      </c>
      <c r="CD72" s="4">
        <v>1</v>
      </c>
      <c r="CE72" s="4">
        <v>1</v>
      </c>
      <c r="CG72" s="4">
        <v>1</v>
      </c>
      <c r="CH72" s="4">
        <v>1</v>
      </c>
      <c r="CJ72" s="4">
        <v>1</v>
      </c>
      <c r="CN72" s="4">
        <v>1</v>
      </c>
      <c r="CO72" s="4"/>
      <c r="CR72" s="19"/>
      <c r="CS72" s="19"/>
      <c r="CT72" s="19"/>
      <c r="CU72" s="19"/>
      <c r="CV72" s="4"/>
      <c r="CW72" s="4"/>
    </row>
    <row r="73" spans="1:119" x14ac:dyDescent="0.2">
      <c r="A73" s="36">
        <v>40726</v>
      </c>
      <c r="B73" s="72" t="s">
        <v>315</v>
      </c>
      <c r="D73" s="4">
        <v>1</v>
      </c>
      <c r="E73" s="4">
        <v>1</v>
      </c>
      <c r="F73" s="4">
        <v>1</v>
      </c>
      <c r="G73" s="4">
        <v>1</v>
      </c>
      <c r="I73" s="4">
        <v>1</v>
      </c>
      <c r="L73" s="4">
        <v>1</v>
      </c>
      <c r="P73" s="4">
        <v>1</v>
      </c>
      <c r="Q73" s="4">
        <v>1</v>
      </c>
      <c r="S73" s="4">
        <v>1</v>
      </c>
      <c r="V73" s="4">
        <v>1</v>
      </c>
      <c r="AS73" s="6"/>
      <c r="AT73" s="6"/>
      <c r="AU73" s="6"/>
      <c r="AV73" s="6"/>
      <c r="AW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19"/>
      <c r="BX73" s="151"/>
      <c r="BY73" s="4"/>
      <c r="BZ73" s="4"/>
      <c r="CA73" s="4"/>
      <c r="CC73" s="4"/>
      <c r="CD73" s="4"/>
      <c r="CE73" s="4"/>
      <c r="CF73" s="4"/>
      <c r="CN73" s="6"/>
      <c r="CO73" s="6"/>
      <c r="CR73" s="19"/>
      <c r="CS73" s="19"/>
      <c r="CT73" s="19"/>
      <c r="CU73" s="19"/>
      <c r="CV73" s="4"/>
      <c r="CW73" s="4"/>
    </row>
    <row r="74" spans="1:119" x14ac:dyDescent="0.2">
      <c r="A74" s="36">
        <v>40733</v>
      </c>
      <c r="B74" s="33" t="s">
        <v>316</v>
      </c>
      <c r="D74" s="4">
        <v>1</v>
      </c>
      <c r="E74" s="4">
        <v>1</v>
      </c>
      <c r="F74" s="4">
        <v>1</v>
      </c>
      <c r="I74" s="4">
        <v>1</v>
      </c>
      <c r="L74" s="4">
        <v>1</v>
      </c>
      <c r="S74" s="4">
        <v>1</v>
      </c>
      <c r="V74" s="4">
        <v>1</v>
      </c>
      <c r="AS74" s="6"/>
      <c r="AT74" s="6"/>
      <c r="AU74" s="6"/>
      <c r="AV74" s="6"/>
      <c r="AW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19"/>
      <c r="BX74" s="151"/>
      <c r="BY74" s="4"/>
      <c r="BZ74" s="4"/>
      <c r="CA74" s="4"/>
      <c r="CC74" s="4"/>
      <c r="CD74" s="4"/>
      <c r="CE74" s="4"/>
      <c r="CF74" s="4"/>
      <c r="CN74" s="6"/>
      <c r="CO74" s="6"/>
      <c r="CR74" s="19"/>
      <c r="CS74" s="19"/>
      <c r="CT74" s="19"/>
      <c r="CU74" s="19"/>
      <c r="CV74" s="4"/>
      <c r="CW74" s="4"/>
    </row>
    <row r="75" spans="1:119" x14ac:dyDescent="0.2">
      <c r="A75" s="36">
        <v>40741</v>
      </c>
      <c r="B75" s="33" t="s">
        <v>207</v>
      </c>
      <c r="D75" s="4">
        <v>1</v>
      </c>
      <c r="E75" s="4">
        <v>1</v>
      </c>
      <c r="I75" s="4">
        <v>1</v>
      </c>
      <c r="L75" s="4">
        <v>1</v>
      </c>
      <c r="M75" s="4">
        <v>1</v>
      </c>
      <c r="S75" s="4">
        <v>1</v>
      </c>
      <c r="V75" s="4">
        <v>1</v>
      </c>
      <c r="AM75" s="4">
        <v>1</v>
      </c>
      <c r="AS75" s="6"/>
      <c r="AT75" s="6"/>
      <c r="AU75" s="6"/>
      <c r="AV75" s="6"/>
      <c r="AW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19"/>
      <c r="BX75" s="151"/>
      <c r="BY75" s="4"/>
      <c r="BZ75" s="4"/>
      <c r="CA75" s="4"/>
      <c r="CC75" s="4"/>
      <c r="CD75" s="4"/>
      <c r="CE75" s="4"/>
      <c r="CF75" s="4"/>
      <c r="CN75" s="6"/>
      <c r="CO75" s="6"/>
      <c r="CR75" s="19"/>
      <c r="CS75" s="19"/>
      <c r="CT75" s="19"/>
      <c r="CU75" s="19"/>
      <c r="CV75" s="4"/>
      <c r="CW75" s="4"/>
    </row>
    <row r="76" spans="1:119" s="16" customFormat="1" x14ac:dyDescent="0.2">
      <c r="A76" s="76">
        <v>40908</v>
      </c>
      <c r="B76" s="40" t="s">
        <v>235</v>
      </c>
      <c r="C76" s="5"/>
      <c r="D76" s="5">
        <v>1</v>
      </c>
      <c r="E76" s="5">
        <v>1</v>
      </c>
      <c r="F76" s="5"/>
      <c r="G76" s="5"/>
      <c r="H76" s="5">
        <v>1</v>
      </c>
      <c r="I76" s="5">
        <v>1</v>
      </c>
      <c r="J76" s="5"/>
      <c r="K76" s="5"/>
      <c r="L76" s="5">
        <v>0.5</v>
      </c>
      <c r="M76" s="5">
        <v>1</v>
      </c>
      <c r="N76" s="5"/>
      <c r="O76" s="5"/>
      <c r="P76" s="5"/>
      <c r="Q76" s="5">
        <v>1</v>
      </c>
      <c r="R76" s="5">
        <v>1</v>
      </c>
      <c r="S76" s="5">
        <v>1</v>
      </c>
      <c r="T76" s="5"/>
      <c r="U76" s="5"/>
      <c r="V76" s="5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v>1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0"/>
      <c r="BQ76" s="50"/>
      <c r="BR76" s="50"/>
      <c r="BS76" s="5"/>
      <c r="BT76" s="5"/>
      <c r="BU76" s="5"/>
      <c r="BV76" s="5"/>
      <c r="BW76" s="5"/>
      <c r="BX76" s="151"/>
      <c r="BY76" s="5"/>
      <c r="BZ76" s="5"/>
      <c r="CA76" s="5"/>
      <c r="CC76" s="5"/>
      <c r="CD76" s="5"/>
      <c r="CE76" s="5"/>
      <c r="CF76" s="5"/>
      <c r="CG76" s="5"/>
      <c r="CP76" s="82"/>
      <c r="DF76" s="5"/>
      <c r="DG76" s="5"/>
      <c r="DH76" s="5"/>
      <c r="DI76" s="5"/>
      <c r="DJ76" s="5"/>
      <c r="DK76" s="5"/>
    </row>
    <row r="77" spans="1:119" x14ac:dyDescent="0.2">
      <c r="A77" s="86">
        <v>40999</v>
      </c>
      <c r="B77" s="72" t="s">
        <v>330</v>
      </c>
      <c r="D77" s="25">
        <v>1</v>
      </c>
      <c r="E77" s="25">
        <v>1</v>
      </c>
      <c r="F77" s="25"/>
      <c r="G77" s="25">
        <v>0.3</v>
      </c>
      <c r="H77" s="25"/>
      <c r="I77" s="25">
        <v>1</v>
      </c>
      <c r="L77" s="25"/>
      <c r="M77" s="25"/>
      <c r="N77" s="25"/>
      <c r="P77" s="25"/>
      <c r="Q77" s="25"/>
      <c r="R77" s="25"/>
      <c r="S77" s="25">
        <v>1</v>
      </c>
      <c r="V77" s="25">
        <v>1</v>
      </c>
      <c r="AA77" s="25"/>
      <c r="AB77" s="25"/>
      <c r="AC77" s="25"/>
      <c r="AM77" s="25"/>
      <c r="BD77" s="25"/>
      <c r="BE77" s="25"/>
      <c r="BF77" s="25"/>
      <c r="BG77" s="25"/>
      <c r="BH77" s="25"/>
      <c r="BM77" s="4"/>
      <c r="BN77" s="4"/>
      <c r="BO77" s="4"/>
      <c r="BP77" s="47"/>
      <c r="BQ77" s="47"/>
      <c r="BR77" s="25"/>
      <c r="BS77" s="10"/>
      <c r="BT77" s="4"/>
      <c r="BU77" s="4"/>
      <c r="BV77" s="4"/>
      <c r="BW77" s="4"/>
      <c r="BX77" s="151"/>
      <c r="CN77" s="6"/>
      <c r="CO77" s="6"/>
      <c r="CR77" s="24"/>
      <c r="CS77" s="24"/>
      <c r="CT77" s="24"/>
      <c r="CU77" s="24"/>
      <c r="CV77" s="25"/>
      <c r="CW77" s="25"/>
      <c r="CX77" s="6"/>
      <c r="CY77" s="6"/>
      <c r="CZ77" s="6"/>
      <c r="DA77" s="6"/>
      <c r="DB77" s="6"/>
      <c r="DC77" s="6"/>
      <c r="DD77" s="6"/>
      <c r="DE77" s="6"/>
      <c r="DF77" s="4"/>
      <c r="DG77" s="25"/>
      <c r="DH77" s="25"/>
      <c r="DI77" s="25"/>
      <c r="DJ77" s="25"/>
      <c r="DK77" s="25"/>
      <c r="DL77" s="85"/>
      <c r="DM77" s="85"/>
      <c r="DN77" s="85"/>
      <c r="DO77" s="85"/>
    </row>
    <row r="78" spans="1:119" x14ac:dyDescent="0.2">
      <c r="A78" s="86">
        <v>41041</v>
      </c>
      <c r="B78" s="72" t="s">
        <v>331</v>
      </c>
      <c r="D78" s="25">
        <v>1</v>
      </c>
      <c r="E78" s="25">
        <v>1</v>
      </c>
      <c r="F78" s="25">
        <v>1</v>
      </c>
      <c r="G78" s="25"/>
      <c r="H78" s="25">
        <v>1</v>
      </c>
      <c r="I78" s="25">
        <v>1</v>
      </c>
      <c r="L78" s="25"/>
      <c r="M78" s="25">
        <v>1</v>
      </c>
      <c r="N78" s="25">
        <v>1</v>
      </c>
      <c r="P78" s="84">
        <v>1</v>
      </c>
      <c r="Q78" s="25">
        <v>0.5</v>
      </c>
      <c r="R78" s="84">
        <v>1</v>
      </c>
      <c r="S78" s="25">
        <v>1</v>
      </c>
      <c r="V78" s="25">
        <v>1</v>
      </c>
      <c r="AA78" s="25"/>
      <c r="AB78" s="25"/>
      <c r="AC78" s="25"/>
      <c r="AM78" s="25"/>
      <c r="BD78" s="25"/>
      <c r="BE78" s="25"/>
      <c r="BF78" s="25"/>
      <c r="BG78" s="25"/>
      <c r="BH78" s="25"/>
      <c r="BM78" s="4"/>
      <c r="BN78" s="4"/>
      <c r="BO78" s="4"/>
      <c r="BP78" s="47"/>
      <c r="BQ78" s="47"/>
      <c r="BR78" s="25"/>
      <c r="BS78" s="10"/>
      <c r="BT78" s="4"/>
      <c r="BU78" s="4"/>
      <c r="BV78" s="4"/>
      <c r="BW78" s="4"/>
      <c r="BX78" s="151"/>
      <c r="CN78" s="6"/>
      <c r="CO78" s="6"/>
      <c r="CR78" s="24"/>
      <c r="CS78" s="24"/>
      <c r="CT78" s="24"/>
      <c r="CU78" s="24"/>
      <c r="CV78" s="25"/>
      <c r="CW78" s="25"/>
      <c r="CX78" s="6"/>
      <c r="CY78" s="6"/>
      <c r="CZ78" s="6"/>
      <c r="DA78" s="6"/>
      <c r="DB78" s="6"/>
      <c r="DC78" s="6"/>
      <c r="DD78" s="6"/>
      <c r="DE78" s="6"/>
      <c r="DF78" s="4"/>
      <c r="DG78" s="25"/>
      <c r="DH78" s="25"/>
      <c r="DI78" s="25"/>
      <c r="DJ78" s="25"/>
      <c r="DK78" s="25"/>
      <c r="DL78" s="85"/>
      <c r="DM78" s="85"/>
      <c r="DN78" s="85"/>
      <c r="DO78" s="85"/>
    </row>
    <row r="79" spans="1:119" x14ac:dyDescent="0.2">
      <c r="A79" s="87">
        <v>41055</v>
      </c>
      <c r="B79" s="72" t="s">
        <v>205</v>
      </c>
      <c r="D79" s="25">
        <v>1</v>
      </c>
      <c r="E79" s="25">
        <v>1</v>
      </c>
      <c r="F79" s="25">
        <v>1</v>
      </c>
      <c r="G79" s="25">
        <v>1</v>
      </c>
      <c r="H79" s="25"/>
      <c r="I79" s="25">
        <v>0.13</v>
      </c>
      <c r="L79" s="25">
        <v>1</v>
      </c>
      <c r="M79" s="25"/>
      <c r="N79" s="25"/>
      <c r="P79" s="25">
        <v>0.13</v>
      </c>
      <c r="Q79" s="208">
        <v>6.6666699999999995E-2</v>
      </c>
      <c r="R79" s="25"/>
      <c r="S79" s="25">
        <v>1</v>
      </c>
      <c r="V79" s="25"/>
      <c r="AA79" s="25"/>
      <c r="AB79" s="25"/>
      <c r="AC79" s="25"/>
      <c r="AM79" s="25"/>
      <c r="BD79" s="25"/>
      <c r="BE79" s="25"/>
      <c r="BF79" s="25"/>
      <c r="BG79" s="25"/>
      <c r="BH79" s="25"/>
      <c r="BM79" s="4"/>
      <c r="BN79" s="4"/>
      <c r="BO79" s="4"/>
      <c r="BP79" s="47"/>
      <c r="BQ79" s="47"/>
      <c r="BR79" s="25"/>
      <c r="BS79" s="10"/>
      <c r="BT79" s="4"/>
      <c r="BU79" s="4"/>
      <c r="BV79" s="4"/>
      <c r="BW79" s="4"/>
      <c r="BX79" s="151"/>
      <c r="CN79" s="6"/>
      <c r="CO79" s="6"/>
      <c r="CR79" s="24"/>
      <c r="CS79" s="24"/>
      <c r="CT79" s="24"/>
      <c r="CU79" s="24"/>
      <c r="CV79" s="25"/>
      <c r="CW79" s="25">
        <v>1</v>
      </c>
      <c r="CX79" s="6"/>
      <c r="CY79" s="6"/>
      <c r="CZ79" s="6"/>
      <c r="DA79" s="6"/>
      <c r="DB79" s="6"/>
      <c r="DC79" s="6"/>
      <c r="DD79" s="6"/>
      <c r="DE79" s="6"/>
      <c r="DF79" s="4"/>
      <c r="DG79" s="25"/>
      <c r="DH79" s="25"/>
      <c r="DI79" s="25"/>
      <c r="DJ79" s="25"/>
      <c r="DK79" s="85"/>
      <c r="DL79" s="85"/>
      <c r="DM79" s="85"/>
      <c r="DN79" s="85"/>
      <c r="DO79" s="85"/>
    </row>
    <row r="80" spans="1:119" x14ac:dyDescent="0.2">
      <c r="A80" s="87">
        <v>41104</v>
      </c>
      <c r="B80" s="72" t="s">
        <v>332</v>
      </c>
      <c r="D80" s="25">
        <v>1</v>
      </c>
      <c r="E80" s="25">
        <v>1</v>
      </c>
      <c r="F80" s="25"/>
      <c r="G80" s="25">
        <v>1</v>
      </c>
      <c r="H80" s="25"/>
      <c r="I80" s="25">
        <v>1</v>
      </c>
      <c r="L80" s="25">
        <v>1</v>
      </c>
      <c r="M80" s="25">
        <v>1</v>
      </c>
      <c r="N80" s="25"/>
      <c r="P80" s="25"/>
      <c r="Q80" s="25"/>
      <c r="R80" s="25">
        <v>1</v>
      </c>
      <c r="S80" s="25">
        <v>1</v>
      </c>
      <c r="V80" s="25">
        <v>1</v>
      </c>
      <c r="AA80" s="25"/>
      <c r="AB80" s="25"/>
      <c r="AC80" s="25"/>
      <c r="AM80" s="25">
        <v>1</v>
      </c>
      <c r="BD80" s="25"/>
      <c r="BE80" s="25"/>
      <c r="BF80" s="25"/>
      <c r="BG80" s="25"/>
      <c r="BH80" s="25"/>
      <c r="BM80" s="4"/>
      <c r="BN80" s="4"/>
      <c r="BO80" s="4"/>
      <c r="BP80" s="47"/>
      <c r="BQ80" s="47"/>
      <c r="BR80" s="25">
        <v>1</v>
      </c>
      <c r="BS80" s="10"/>
      <c r="BT80" s="4"/>
      <c r="BU80" s="4"/>
      <c r="BV80" s="4"/>
      <c r="BW80" s="4"/>
      <c r="BX80" s="151"/>
      <c r="CN80" s="6"/>
      <c r="CO80" s="6"/>
      <c r="CR80" s="24"/>
      <c r="CS80" s="24"/>
      <c r="CT80" s="24"/>
      <c r="CU80" s="24"/>
      <c r="CV80" s="25"/>
      <c r="CW80" s="25"/>
      <c r="CX80" s="6"/>
      <c r="CY80" s="6"/>
      <c r="CZ80" s="6"/>
      <c r="DA80" s="6"/>
      <c r="DB80" s="6"/>
      <c r="DC80" s="6"/>
      <c r="DD80" s="6"/>
      <c r="DE80" s="6"/>
      <c r="DF80" s="4"/>
      <c r="DG80" s="25"/>
      <c r="DH80" s="25"/>
      <c r="DI80" s="25"/>
      <c r="DJ80" s="25"/>
      <c r="DK80" s="85"/>
      <c r="DL80" s="85"/>
      <c r="DM80" s="85"/>
      <c r="DN80" s="85"/>
      <c r="DO80" s="85"/>
    </row>
    <row r="81" spans="1:183" x14ac:dyDescent="0.2">
      <c r="A81" s="87">
        <v>41111</v>
      </c>
      <c r="B81" s="72" t="s">
        <v>233</v>
      </c>
      <c r="D81" s="25">
        <v>1</v>
      </c>
      <c r="E81" s="25">
        <v>1</v>
      </c>
      <c r="F81" s="25">
        <v>1</v>
      </c>
      <c r="G81" s="25">
        <v>1</v>
      </c>
      <c r="H81" s="25"/>
      <c r="I81" s="25"/>
      <c r="L81" s="25">
        <v>1</v>
      </c>
      <c r="M81" s="25"/>
      <c r="N81" s="25"/>
      <c r="P81" s="25"/>
      <c r="Q81" s="25"/>
      <c r="R81" s="25"/>
      <c r="S81" s="25">
        <v>1</v>
      </c>
      <c r="V81" s="25"/>
      <c r="AA81" s="25"/>
      <c r="AB81" s="25"/>
      <c r="AC81" s="25"/>
      <c r="AM81" s="25"/>
      <c r="BD81" s="25"/>
      <c r="BE81" s="25"/>
      <c r="BF81" s="25"/>
      <c r="BG81" s="25"/>
      <c r="BH81" s="25"/>
      <c r="BM81" s="4"/>
      <c r="BN81" s="4"/>
      <c r="BO81" s="4"/>
      <c r="BP81" s="47"/>
      <c r="BQ81" s="47"/>
      <c r="BR81" s="25"/>
      <c r="BS81" s="10"/>
      <c r="BT81" s="4"/>
      <c r="BU81" s="4"/>
      <c r="BV81" s="4"/>
      <c r="BW81" s="4"/>
      <c r="BX81" s="151"/>
      <c r="CN81" s="6"/>
      <c r="CO81" s="6"/>
      <c r="CR81" s="24"/>
      <c r="CS81" s="24"/>
      <c r="CT81" s="24"/>
      <c r="CU81" s="24"/>
      <c r="CV81" s="25"/>
      <c r="CW81" s="25"/>
      <c r="CX81" s="6"/>
      <c r="CY81" s="6"/>
      <c r="CZ81" s="6"/>
      <c r="DA81" s="6"/>
      <c r="DB81" s="6"/>
      <c r="DC81" s="6"/>
      <c r="DD81" s="6"/>
      <c r="DE81" s="6"/>
      <c r="DF81" s="4"/>
      <c r="DG81" s="25"/>
      <c r="DH81" s="25"/>
      <c r="DI81" s="25"/>
      <c r="DJ81" s="25"/>
      <c r="DK81" s="85"/>
      <c r="DL81" s="85"/>
      <c r="DM81" s="85"/>
      <c r="DN81" s="85"/>
      <c r="DO81" s="85"/>
    </row>
    <row r="82" spans="1:183" x14ac:dyDescent="0.2">
      <c r="A82" s="87">
        <v>41139</v>
      </c>
      <c r="B82" s="72" t="s">
        <v>333</v>
      </c>
      <c r="D82" s="25">
        <v>1</v>
      </c>
      <c r="E82" s="25">
        <v>1</v>
      </c>
      <c r="F82" s="25">
        <v>1</v>
      </c>
      <c r="G82" s="25"/>
      <c r="H82" s="25"/>
      <c r="I82" s="25">
        <v>1</v>
      </c>
      <c r="L82" s="25">
        <v>1</v>
      </c>
      <c r="M82" s="25">
        <v>1</v>
      </c>
      <c r="N82" s="25"/>
      <c r="P82" s="25">
        <v>1</v>
      </c>
      <c r="Q82" s="25">
        <v>1</v>
      </c>
      <c r="R82" s="25">
        <v>1</v>
      </c>
      <c r="S82" s="25">
        <v>1</v>
      </c>
      <c r="V82" s="25">
        <v>1</v>
      </c>
      <c r="AA82" s="25">
        <v>1</v>
      </c>
      <c r="AB82" s="25">
        <v>1</v>
      </c>
      <c r="AC82" s="25"/>
      <c r="AM82" s="25">
        <v>1</v>
      </c>
      <c r="BD82" s="25">
        <v>1</v>
      </c>
      <c r="BE82" s="25"/>
      <c r="BF82" s="25"/>
      <c r="BG82" s="25"/>
      <c r="BH82" s="25"/>
      <c r="BM82" s="4"/>
      <c r="BN82" s="4"/>
      <c r="BO82" s="4"/>
      <c r="BP82" s="47"/>
      <c r="BQ82" s="47"/>
      <c r="BR82" s="25"/>
      <c r="BS82" s="10"/>
      <c r="BT82" s="4"/>
      <c r="BU82" s="4"/>
      <c r="BV82" s="4"/>
      <c r="BW82" s="4"/>
      <c r="BX82" s="151"/>
      <c r="CN82" s="6"/>
      <c r="CO82" s="6"/>
      <c r="CR82" s="24"/>
      <c r="CS82" s="24"/>
      <c r="CT82" s="24"/>
      <c r="CU82" s="24"/>
      <c r="CV82" s="25">
        <v>1</v>
      </c>
      <c r="CW82" s="25">
        <v>1</v>
      </c>
      <c r="CX82" s="6"/>
      <c r="CY82" s="6"/>
      <c r="CZ82" s="6"/>
      <c r="DA82" s="6"/>
      <c r="DB82" s="6"/>
      <c r="DC82" s="6"/>
      <c r="DD82" s="6"/>
      <c r="DE82" s="6"/>
      <c r="DF82" s="4"/>
      <c r="DG82" s="25">
        <v>1</v>
      </c>
      <c r="DH82" s="25"/>
      <c r="DI82" s="25"/>
      <c r="DJ82" s="25"/>
      <c r="DK82" s="25">
        <v>1</v>
      </c>
      <c r="DL82" s="24">
        <v>1</v>
      </c>
      <c r="DM82" s="24">
        <v>1</v>
      </c>
      <c r="DN82" s="24">
        <v>1</v>
      </c>
      <c r="DO82" s="24"/>
    </row>
    <row r="83" spans="1:183" s="16" customFormat="1" x14ac:dyDescent="0.2">
      <c r="A83" s="76">
        <v>41274</v>
      </c>
      <c r="B83" s="40" t="s">
        <v>334</v>
      </c>
      <c r="C83" s="5"/>
      <c r="D83" s="5">
        <v>1</v>
      </c>
      <c r="E83" s="5">
        <v>1</v>
      </c>
      <c r="F83" s="5"/>
      <c r="G83" s="5"/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5"/>
      <c r="V83" s="5"/>
      <c r="W83" s="7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v>1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0"/>
      <c r="BQ83" s="50"/>
      <c r="BR83" s="50"/>
      <c r="BS83" s="5"/>
      <c r="BT83" s="5"/>
      <c r="BU83" s="5"/>
      <c r="BV83" s="5"/>
      <c r="BW83" s="5"/>
      <c r="BX83" s="151"/>
      <c r="BY83" s="5"/>
      <c r="BZ83" s="5"/>
      <c r="CA83" s="5"/>
      <c r="CC83" s="5"/>
      <c r="CD83" s="5"/>
      <c r="CE83" s="5"/>
      <c r="CF83" s="5"/>
      <c r="CG83" s="5"/>
      <c r="CP83" s="82"/>
      <c r="CR83" s="16">
        <v>1</v>
      </c>
      <c r="CU83" s="16">
        <v>1</v>
      </c>
      <c r="DF83" s="5"/>
      <c r="DG83" s="5">
        <v>1</v>
      </c>
      <c r="DH83" s="5"/>
      <c r="DI83" s="5"/>
      <c r="DJ83" s="5"/>
      <c r="DK83" s="5">
        <v>1</v>
      </c>
    </row>
    <row r="84" spans="1:183" x14ac:dyDescent="0.2">
      <c r="A84" s="36">
        <v>41398</v>
      </c>
      <c r="B84" s="51" t="s">
        <v>398</v>
      </c>
      <c r="D84" s="73">
        <v>1</v>
      </c>
      <c r="F84" s="4">
        <v>1</v>
      </c>
      <c r="G84" s="4">
        <v>1</v>
      </c>
      <c r="I84" s="73">
        <v>1</v>
      </c>
      <c r="L84" s="4">
        <v>1</v>
      </c>
      <c r="N84" s="46"/>
      <c r="P84" s="73">
        <v>1</v>
      </c>
      <c r="Q84" s="73">
        <v>1</v>
      </c>
      <c r="R84" s="46"/>
      <c r="V84" s="4">
        <v>1</v>
      </c>
      <c r="AC84" s="46"/>
      <c r="AG84" s="46"/>
      <c r="AM84" s="46"/>
      <c r="AY84" s="46"/>
      <c r="BG84" s="46"/>
      <c r="BH84" s="46"/>
      <c r="BM84" s="4"/>
      <c r="BN84" s="4"/>
      <c r="BO84" s="4"/>
      <c r="BP84" s="47"/>
      <c r="BQ84" s="46"/>
      <c r="BR84" s="47"/>
      <c r="BS84" s="10"/>
      <c r="BT84" s="4"/>
      <c r="BU84" s="4"/>
      <c r="BV84" s="4"/>
      <c r="BW84" s="4"/>
      <c r="BX84" s="151"/>
      <c r="CA84" s="73">
        <v>1</v>
      </c>
      <c r="CB84" s="73">
        <v>1</v>
      </c>
      <c r="CD84" s="73">
        <v>1</v>
      </c>
      <c r="CE84" s="73">
        <v>1</v>
      </c>
      <c r="CF84" s="73">
        <v>1</v>
      </c>
      <c r="CG84" s="73">
        <v>1</v>
      </c>
      <c r="CJ84" s="73">
        <v>1</v>
      </c>
      <c r="CN84" s="6"/>
      <c r="CO84" s="73">
        <v>1</v>
      </c>
      <c r="CQ84" s="4"/>
      <c r="CR84" s="19"/>
      <c r="CS84" s="19"/>
      <c r="CT84" s="4"/>
      <c r="CU84" s="19"/>
      <c r="CX84" s="6"/>
      <c r="DC84" s="6"/>
      <c r="DD84" s="6"/>
      <c r="DE84" s="6"/>
      <c r="DF84" s="4"/>
      <c r="DG84" s="4"/>
      <c r="DH84" s="4"/>
      <c r="DI84" s="4"/>
      <c r="DJ84" s="4"/>
      <c r="DK84" s="4"/>
      <c r="DP84" s="4"/>
      <c r="DQ84" s="4"/>
      <c r="DR84" s="4"/>
      <c r="DS84" s="4"/>
    </row>
    <row r="85" spans="1:183" x14ac:dyDescent="0.2">
      <c r="A85" s="101">
        <v>41419</v>
      </c>
      <c r="B85" s="51" t="s">
        <v>205</v>
      </c>
      <c r="D85" s="99">
        <f>7/15</f>
        <v>0.46666666666666667</v>
      </c>
      <c r="E85" s="53">
        <v>1</v>
      </c>
      <c r="F85" s="53">
        <v>0</v>
      </c>
      <c r="G85" s="53">
        <v>0</v>
      </c>
      <c r="I85" s="99">
        <f>6/15</f>
        <v>0.4</v>
      </c>
      <c r="L85" s="53">
        <v>1</v>
      </c>
      <c r="M85" s="53">
        <v>1</v>
      </c>
      <c r="N85" s="99">
        <f>3/15</f>
        <v>0.2</v>
      </c>
      <c r="P85" s="99">
        <f>5/15</f>
        <v>0.33333333333333331</v>
      </c>
      <c r="Q85" s="99">
        <f>3/15</f>
        <v>0.2</v>
      </c>
      <c r="R85" s="99">
        <f>4/15</f>
        <v>0.26666666666666666</v>
      </c>
      <c r="S85" s="53">
        <v>1</v>
      </c>
      <c r="V85" s="53">
        <v>1</v>
      </c>
      <c r="AC85" s="99">
        <f>9/15</f>
        <v>0.6</v>
      </c>
      <c r="AG85" s="99">
        <f>7/15</f>
        <v>0.46666666666666667</v>
      </c>
      <c r="AM85" s="99">
        <f>7/15</f>
        <v>0.46666666666666667</v>
      </c>
      <c r="AY85" s="99"/>
      <c r="BG85" s="99">
        <f>3/15</f>
        <v>0.2</v>
      </c>
      <c r="BH85" s="99"/>
      <c r="BM85" s="4"/>
      <c r="BN85" s="4"/>
      <c r="BO85" s="4"/>
      <c r="BP85" s="47"/>
      <c r="BQ85" s="99">
        <f>3/15</f>
        <v>0.2</v>
      </c>
      <c r="BR85" s="47"/>
      <c r="BS85" s="10"/>
      <c r="BT85" s="4"/>
      <c r="BU85" s="4"/>
      <c r="BV85" s="4"/>
      <c r="BW85" s="4"/>
      <c r="BX85" s="151"/>
      <c r="CA85" s="99"/>
      <c r="CB85" s="99"/>
      <c r="CD85" s="99"/>
      <c r="CE85" s="99"/>
      <c r="CF85" s="99"/>
      <c r="CG85" s="99"/>
      <c r="CJ85" s="99"/>
      <c r="CN85" s="6"/>
      <c r="CO85" s="99"/>
      <c r="CQ85" s="53">
        <v>1</v>
      </c>
      <c r="CR85" s="19"/>
      <c r="CS85" s="19"/>
      <c r="CT85" s="53">
        <v>1</v>
      </c>
      <c r="CU85" s="19"/>
      <c r="CX85" s="6"/>
      <c r="CY85" s="53"/>
      <c r="CZ85" s="53"/>
      <c r="DA85" s="53"/>
      <c r="DB85" s="53"/>
      <c r="DC85" s="6"/>
      <c r="DD85" s="6"/>
      <c r="DE85" s="6"/>
      <c r="DF85" s="4"/>
      <c r="DG85" s="53">
        <v>1</v>
      </c>
      <c r="DH85" s="53"/>
      <c r="DI85" s="53"/>
      <c r="DJ85" s="53"/>
      <c r="DK85" s="4"/>
      <c r="DP85" s="53">
        <v>1</v>
      </c>
      <c r="DQ85" s="53"/>
      <c r="DR85" s="53">
        <v>1</v>
      </c>
      <c r="DS85" s="53">
        <v>1</v>
      </c>
    </row>
    <row r="86" spans="1:183" x14ac:dyDescent="0.2">
      <c r="A86" s="101">
        <v>41496</v>
      </c>
      <c r="B86" s="51" t="s">
        <v>257</v>
      </c>
      <c r="D86" s="53">
        <v>1</v>
      </c>
      <c r="E86" s="53">
        <v>1</v>
      </c>
      <c r="F86" s="53">
        <v>1</v>
      </c>
      <c r="G86" s="53">
        <v>1</v>
      </c>
      <c r="I86" s="53">
        <v>1</v>
      </c>
      <c r="L86" s="53">
        <v>1</v>
      </c>
      <c r="M86" s="53"/>
      <c r="N86" s="53"/>
      <c r="P86" s="100"/>
      <c r="Q86" s="53"/>
      <c r="R86" s="100"/>
      <c r="S86" s="53">
        <v>1</v>
      </c>
      <c r="V86" s="53"/>
      <c r="X86" s="53"/>
      <c r="Z86" s="53"/>
      <c r="AA86" s="53"/>
      <c r="AC86" s="53"/>
      <c r="AK86" s="54"/>
      <c r="AL86" s="54"/>
      <c r="AM86" s="53"/>
      <c r="AY86" s="53"/>
      <c r="BD86" s="53"/>
      <c r="BE86" s="53"/>
      <c r="BF86" s="53"/>
      <c r="BG86" s="53"/>
      <c r="BH86" s="53"/>
      <c r="BM86" s="4"/>
      <c r="BN86" s="4"/>
      <c r="BO86" s="4"/>
      <c r="BP86" s="47"/>
      <c r="BQ86" s="47"/>
      <c r="BR86" s="47"/>
      <c r="BS86" s="10"/>
      <c r="BT86" s="4"/>
      <c r="BU86" s="4"/>
      <c r="BV86" s="4"/>
      <c r="BW86" s="4"/>
      <c r="BX86" s="151"/>
      <c r="CA86" s="53"/>
      <c r="CB86" s="53"/>
      <c r="CD86" s="53"/>
      <c r="CE86" s="53"/>
      <c r="CF86" s="53"/>
      <c r="CG86" s="53"/>
      <c r="CJ86" s="53"/>
      <c r="CN86" s="6"/>
      <c r="CO86" s="53"/>
      <c r="CR86" s="19"/>
      <c r="CS86" s="19"/>
      <c r="CT86" s="53"/>
      <c r="CU86" s="19"/>
      <c r="CV86" s="53"/>
      <c r="CX86" s="6"/>
      <c r="CY86" s="53"/>
      <c r="CZ86" s="53"/>
      <c r="DA86" s="53"/>
      <c r="DB86" s="53"/>
      <c r="DC86" s="6"/>
      <c r="DD86" s="6"/>
      <c r="DE86" s="6"/>
      <c r="DF86" s="4"/>
      <c r="DG86" s="53"/>
      <c r="DH86" s="53"/>
      <c r="DI86" s="53"/>
      <c r="DJ86" s="53"/>
      <c r="DK86" s="4"/>
    </row>
    <row r="87" spans="1:183" s="16" customFormat="1" x14ac:dyDescent="0.2">
      <c r="A87" s="76">
        <v>41639</v>
      </c>
      <c r="B87" s="40" t="s">
        <v>399</v>
      </c>
      <c r="C87" s="5"/>
      <c r="D87" s="5"/>
      <c r="E87" s="5">
        <v>1</v>
      </c>
      <c r="F87" s="5">
        <v>1</v>
      </c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5">
        <v>1</v>
      </c>
      <c r="R87" s="5"/>
      <c r="S87" s="5">
        <v>1</v>
      </c>
      <c r="T87" s="5"/>
      <c r="U87" s="5"/>
      <c r="V87" s="5"/>
      <c r="W87" s="7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>
        <v>1</v>
      </c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0"/>
      <c r="BQ87" s="50"/>
      <c r="BR87" s="50"/>
      <c r="BS87" s="5"/>
      <c r="BT87" s="5"/>
      <c r="BU87" s="5"/>
      <c r="BV87" s="5"/>
      <c r="BW87" s="5"/>
      <c r="BX87" s="151"/>
      <c r="BY87" s="5"/>
      <c r="BZ87" s="5"/>
      <c r="CA87" s="5"/>
      <c r="CC87" s="5"/>
      <c r="CD87" s="5"/>
      <c r="CE87" s="5"/>
      <c r="CF87" s="5"/>
      <c r="CG87" s="5"/>
      <c r="CP87" s="82"/>
      <c r="CY87" s="16">
        <v>1</v>
      </c>
      <c r="DF87" s="5"/>
      <c r="DG87" s="5">
        <v>1</v>
      </c>
      <c r="DH87" s="5"/>
      <c r="DI87" s="5">
        <v>1</v>
      </c>
      <c r="DJ87" s="5"/>
      <c r="DK87" s="5"/>
    </row>
    <row r="88" spans="1:183" x14ac:dyDescent="0.2">
      <c r="A88" s="36">
        <v>41762</v>
      </c>
      <c r="B88" s="51" t="s">
        <v>340</v>
      </c>
      <c r="C88" s="51"/>
      <c r="D88" s="73">
        <v>1</v>
      </c>
      <c r="F88" s="4">
        <v>1</v>
      </c>
      <c r="G88" s="4">
        <v>1</v>
      </c>
      <c r="I88" s="73">
        <v>1</v>
      </c>
      <c r="L88" s="4">
        <v>1</v>
      </c>
      <c r="N88" s="46"/>
      <c r="O88" s="46"/>
      <c r="P88" s="73">
        <v>1</v>
      </c>
      <c r="Q88" s="73"/>
      <c r="R88" s="46"/>
      <c r="S88" s="4">
        <v>1</v>
      </c>
      <c r="V88" s="4">
        <v>1</v>
      </c>
      <c r="X88" s="10"/>
      <c r="Y88" s="10"/>
      <c r="Z88" s="10"/>
      <c r="AA88" s="10"/>
      <c r="AB88" s="73">
        <v>1</v>
      </c>
      <c r="AC88" s="73"/>
      <c r="AD88" s="73"/>
      <c r="AE88" s="46"/>
      <c r="AF88" s="73"/>
      <c r="AG88" s="73"/>
      <c r="AH88" s="46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46"/>
      <c r="BH88" s="46"/>
      <c r="BM88" s="4"/>
      <c r="BN88" s="4"/>
      <c r="BO88" s="73">
        <v>1</v>
      </c>
      <c r="BP88" s="73"/>
      <c r="BQ88" s="46"/>
      <c r="BW88" s="46"/>
      <c r="CA88" s="73">
        <v>1</v>
      </c>
      <c r="CD88" s="73">
        <v>1</v>
      </c>
      <c r="CE88" s="73">
        <v>1</v>
      </c>
      <c r="CF88" s="73">
        <v>1</v>
      </c>
      <c r="CG88" s="73">
        <v>1</v>
      </c>
      <c r="CI88" s="73">
        <v>1</v>
      </c>
      <c r="CJ88" s="73">
        <v>1</v>
      </c>
      <c r="CK88" s="73"/>
      <c r="CL88" s="210"/>
      <c r="CM88" s="210">
        <v>1</v>
      </c>
      <c r="CN88" s="73"/>
      <c r="CO88" s="73"/>
      <c r="CP88" s="228"/>
      <c r="CS88" s="4">
        <v>1</v>
      </c>
      <c r="CU88" s="4"/>
      <c r="CV88" s="4">
        <v>1</v>
      </c>
      <c r="CW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7"/>
      <c r="EM88" s="47"/>
      <c r="EN88" s="47"/>
      <c r="EO88" s="4"/>
      <c r="EP88" s="4"/>
      <c r="EQ88" s="4"/>
      <c r="ER88" s="48"/>
      <c r="FI88" s="11"/>
      <c r="FJ88" s="19"/>
      <c r="FK88" s="19"/>
      <c r="FL88" s="19"/>
      <c r="FM88" s="19"/>
      <c r="FS88" s="4"/>
      <c r="FT88" s="4"/>
      <c r="FU88" s="4"/>
      <c r="FV88" s="4"/>
    </row>
    <row r="89" spans="1:183" x14ac:dyDescent="0.2">
      <c r="A89" s="101">
        <v>41769</v>
      </c>
      <c r="B89" s="51" t="s">
        <v>330</v>
      </c>
      <c r="C89" s="51"/>
      <c r="D89" s="99"/>
      <c r="E89" s="53"/>
      <c r="F89" s="53"/>
      <c r="G89" s="53">
        <v>1</v>
      </c>
      <c r="H89" s="53"/>
      <c r="I89" s="73">
        <v>1</v>
      </c>
      <c r="J89" s="53"/>
      <c r="K89" s="53"/>
      <c r="L89" s="53"/>
      <c r="M89" s="53"/>
      <c r="N89" s="99"/>
      <c r="O89" s="99"/>
      <c r="P89" s="99"/>
      <c r="Q89" s="99"/>
      <c r="R89" s="99"/>
      <c r="S89" s="53">
        <v>0.7</v>
      </c>
      <c r="T89" s="53"/>
      <c r="U89" s="53"/>
      <c r="V89" s="53">
        <v>1</v>
      </c>
      <c r="X89" s="10"/>
      <c r="Y89" s="10"/>
      <c r="Z89" s="10"/>
      <c r="AA89" s="10"/>
      <c r="AB89" s="99"/>
      <c r="AC89" s="99"/>
      <c r="AD89" s="99"/>
      <c r="AE89" s="99"/>
      <c r="AF89" s="99"/>
      <c r="AG89" s="99"/>
      <c r="AH89" s="100">
        <v>1</v>
      </c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100">
        <v>1</v>
      </c>
      <c r="BH89" s="99"/>
      <c r="BM89" s="4"/>
      <c r="BN89" s="4"/>
      <c r="BO89" s="99"/>
      <c r="BP89" s="99"/>
      <c r="BQ89" s="99"/>
      <c r="BW89" s="99"/>
      <c r="CA89" s="99"/>
      <c r="CD89" s="99"/>
      <c r="CE89" s="99"/>
      <c r="CF89" s="99"/>
      <c r="CG89" s="99"/>
      <c r="CI89" s="99"/>
      <c r="CJ89" s="99"/>
      <c r="CK89" s="99"/>
      <c r="CL89" s="219"/>
      <c r="CM89" s="219"/>
      <c r="CN89" s="99"/>
      <c r="CO89" s="99"/>
      <c r="CP89" s="229"/>
      <c r="CS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7"/>
      <c r="EM89" s="47"/>
      <c r="EN89" s="47"/>
      <c r="EO89" s="4"/>
      <c r="EP89" s="4"/>
      <c r="EQ89" s="4"/>
      <c r="ER89" s="48"/>
      <c r="FI89" s="11"/>
      <c r="FJ89" s="19"/>
      <c r="FK89" s="19"/>
      <c r="FL89" s="19"/>
      <c r="FM89" s="19"/>
      <c r="FS89" s="4"/>
      <c r="FT89" s="4"/>
      <c r="FU89" s="4"/>
      <c r="FV89" s="4"/>
    </row>
    <row r="90" spans="1:183" x14ac:dyDescent="0.2">
      <c r="A90" s="101">
        <v>41790</v>
      </c>
      <c r="B90" s="51" t="s">
        <v>205</v>
      </c>
      <c r="C90" s="51"/>
      <c r="D90" s="99">
        <v>1</v>
      </c>
      <c r="E90" s="53">
        <v>1</v>
      </c>
      <c r="F90" s="53"/>
      <c r="G90" s="53"/>
      <c r="H90" s="53"/>
      <c r="I90" s="73">
        <f>5/15</f>
        <v>0.33333333333333331</v>
      </c>
      <c r="J90" s="53"/>
      <c r="K90" s="53"/>
      <c r="L90" s="53">
        <v>1</v>
      </c>
      <c r="M90" s="53"/>
      <c r="N90" s="99"/>
      <c r="O90" s="99"/>
      <c r="P90" s="99">
        <f>3/15</f>
        <v>0.2</v>
      </c>
      <c r="Q90" s="99"/>
      <c r="R90" s="99">
        <f>10/15</f>
        <v>0.66666666666666663</v>
      </c>
      <c r="S90" s="53">
        <v>1</v>
      </c>
      <c r="T90" s="53"/>
      <c r="U90" s="53"/>
      <c r="V90" s="53">
        <v>1</v>
      </c>
      <c r="X90" s="10"/>
      <c r="Y90" s="10"/>
      <c r="Z90" s="10"/>
      <c r="AA90" s="10"/>
      <c r="AB90" s="99"/>
      <c r="AC90" s="99">
        <f>14/15</f>
        <v>0.93333333333333335</v>
      </c>
      <c r="AD90" s="99"/>
      <c r="AE90" s="99">
        <f>1/15</f>
        <v>6.6666666666666666E-2</v>
      </c>
      <c r="AF90" s="99"/>
      <c r="AG90" s="99"/>
      <c r="AH90" s="100"/>
      <c r="AI90" s="99"/>
      <c r="AJ90" s="99"/>
      <c r="AK90" s="99"/>
      <c r="AL90" s="99"/>
      <c r="AM90" s="99">
        <v>1</v>
      </c>
      <c r="AN90" s="99"/>
      <c r="AO90" s="99"/>
      <c r="AP90" s="99"/>
      <c r="AQ90" s="99"/>
      <c r="AR90" s="99">
        <v>1</v>
      </c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>
        <v>1</v>
      </c>
      <c r="BG90" s="100"/>
      <c r="BH90" s="99">
        <f>1/15</f>
        <v>6.6666666666666666E-2</v>
      </c>
      <c r="BM90" s="4"/>
      <c r="BN90" s="4"/>
      <c r="BO90" s="99"/>
      <c r="BP90" s="99"/>
      <c r="BQ90" s="99">
        <f>2/15</f>
        <v>0.13333333333333333</v>
      </c>
      <c r="BW90" s="99">
        <f>1/15</f>
        <v>6.6666666666666666E-2</v>
      </c>
      <c r="CA90" s="99"/>
      <c r="CD90" s="99"/>
      <c r="CE90" s="99"/>
      <c r="CF90" s="99"/>
      <c r="CG90" s="99"/>
      <c r="CI90" s="99"/>
      <c r="CJ90" s="99"/>
      <c r="CK90" s="99"/>
      <c r="CL90" s="219"/>
      <c r="CM90" s="219"/>
      <c r="CN90" s="99"/>
      <c r="CO90" s="99"/>
      <c r="CP90" s="229"/>
      <c r="CS90" s="53">
        <v>1</v>
      </c>
      <c r="CU90" s="53"/>
      <c r="CV90" s="53"/>
      <c r="CW90" s="53"/>
      <c r="CX90" s="53"/>
      <c r="CY90" s="53">
        <v>1</v>
      </c>
      <c r="CZ90" s="53"/>
      <c r="DA90" s="53"/>
      <c r="DB90" s="53"/>
      <c r="DC90" s="53"/>
      <c r="DD90" s="53"/>
      <c r="DE90" s="53">
        <v>1</v>
      </c>
      <c r="DF90" s="53"/>
      <c r="DG90" s="53"/>
      <c r="DH90" s="53"/>
      <c r="DI90" s="53">
        <v>1</v>
      </c>
      <c r="DJ90" s="53"/>
      <c r="DK90" s="53"/>
      <c r="DL90" s="53"/>
      <c r="DM90" s="53"/>
      <c r="DN90" s="53"/>
      <c r="DO90" s="53"/>
      <c r="DP90" s="53"/>
      <c r="DQ90" s="53">
        <v>1</v>
      </c>
      <c r="DR90" s="53"/>
      <c r="DS90" s="53">
        <v>1</v>
      </c>
      <c r="DT90" s="4">
        <v>1</v>
      </c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7"/>
      <c r="EM90" s="47"/>
      <c r="EN90" s="47"/>
      <c r="EO90" s="4"/>
      <c r="EP90" s="4"/>
      <c r="EQ90" s="4"/>
      <c r="ER90" s="48"/>
      <c r="FI90" s="11"/>
      <c r="FJ90" s="19"/>
      <c r="FK90" s="19"/>
      <c r="FL90" s="19"/>
      <c r="FM90" s="19"/>
      <c r="FS90" s="4"/>
      <c r="FT90" s="4"/>
      <c r="FU90" s="4"/>
      <c r="FV90" s="4"/>
    </row>
    <row r="91" spans="1:183" s="16" customFormat="1" x14ac:dyDescent="0.2">
      <c r="A91" s="76">
        <v>42004</v>
      </c>
      <c r="B91" s="40" t="s">
        <v>334</v>
      </c>
      <c r="C91" s="5"/>
      <c r="D91" s="5">
        <v>1</v>
      </c>
      <c r="E91" s="5">
        <v>1</v>
      </c>
      <c r="F91" s="5">
        <v>1</v>
      </c>
      <c r="G91" s="5"/>
      <c r="H91" s="5"/>
      <c r="I91" s="5">
        <v>1</v>
      </c>
      <c r="J91" s="5"/>
      <c r="K91" s="5"/>
      <c r="L91" s="5"/>
      <c r="M91" s="5"/>
      <c r="N91" s="5"/>
      <c r="O91" s="5"/>
      <c r="P91" s="5"/>
      <c r="Q91" s="5">
        <v>1</v>
      </c>
      <c r="R91" s="5"/>
      <c r="S91" s="5">
        <v>1</v>
      </c>
      <c r="T91" s="5"/>
      <c r="U91" s="5"/>
      <c r="V91" s="5"/>
      <c r="W91" s="7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>
        <v>1</v>
      </c>
      <c r="BL91" s="5"/>
      <c r="BM91" s="5"/>
      <c r="BN91" s="5"/>
      <c r="BO91" s="5"/>
      <c r="BP91" s="50"/>
      <c r="BQ91" s="50"/>
      <c r="BR91" s="50"/>
      <c r="BS91" s="5"/>
      <c r="BT91" s="5"/>
      <c r="BU91" s="5"/>
      <c r="BV91" s="5"/>
      <c r="BW91" s="5"/>
      <c r="BX91" s="151"/>
      <c r="BY91" s="5"/>
      <c r="BZ91" s="5"/>
      <c r="CA91" s="5"/>
      <c r="CC91" s="5"/>
      <c r="CD91" s="5"/>
      <c r="CE91" s="5"/>
      <c r="CF91" s="5"/>
      <c r="CG91" s="5"/>
      <c r="CP91" s="82"/>
      <c r="CS91" s="16">
        <v>1</v>
      </c>
      <c r="DD91" s="5">
        <v>1</v>
      </c>
      <c r="DF91" s="5">
        <v>1</v>
      </c>
      <c r="DG91" s="5"/>
      <c r="DH91" s="5"/>
      <c r="DI91" s="5"/>
      <c r="DJ91" s="5">
        <v>1</v>
      </c>
      <c r="DK91" s="5"/>
    </row>
    <row r="92" spans="1:183" x14ac:dyDescent="0.2">
      <c r="A92" s="36">
        <v>42125</v>
      </c>
      <c r="B92" s="33" t="s">
        <v>456</v>
      </c>
      <c r="C92" s="33"/>
      <c r="D92" s="4">
        <v>1</v>
      </c>
      <c r="G92" s="4">
        <v>1</v>
      </c>
      <c r="I92" s="4">
        <v>1</v>
      </c>
      <c r="L92" s="4">
        <v>1</v>
      </c>
      <c r="P92" s="4">
        <v>1</v>
      </c>
      <c r="Q92" s="4">
        <v>1</v>
      </c>
      <c r="V92" s="4">
        <v>1</v>
      </c>
      <c r="AR92" s="4">
        <v>0.5</v>
      </c>
      <c r="BE92" s="4">
        <v>0.5</v>
      </c>
      <c r="BF92" s="4">
        <v>1</v>
      </c>
      <c r="BM92" s="4"/>
      <c r="BN92" s="4"/>
      <c r="BO92" s="4"/>
      <c r="BS92" s="4"/>
      <c r="BT92" s="4"/>
      <c r="BU92" s="4"/>
      <c r="BV92" s="4"/>
      <c r="BW92" s="4"/>
      <c r="BX92" s="151"/>
      <c r="BY92" s="4"/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G92" s="4">
        <v>1</v>
      </c>
      <c r="CI92" s="4"/>
      <c r="CJ92" s="4">
        <v>1</v>
      </c>
      <c r="CK92" s="4"/>
      <c r="CL92" s="4">
        <v>1</v>
      </c>
      <c r="CM92" s="4"/>
      <c r="CN92" s="4"/>
      <c r="CO92" s="4"/>
      <c r="CQ92" s="4"/>
      <c r="CR92" s="4"/>
      <c r="CS92" s="4"/>
      <c r="CT92" s="4"/>
      <c r="CU92" s="4"/>
      <c r="CV92" s="4"/>
      <c r="CW92" s="4"/>
      <c r="CZ92" s="6"/>
      <c r="DA92" s="6"/>
      <c r="DB92" s="6"/>
      <c r="DE92" s="6"/>
      <c r="DI92" s="4"/>
      <c r="DJ92" s="4"/>
      <c r="DK92" s="4"/>
      <c r="DL92" s="4"/>
      <c r="DM92" s="4"/>
      <c r="DN92" s="4"/>
      <c r="DP92" s="4"/>
      <c r="DQ92" s="4"/>
      <c r="DR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7"/>
      <c r="EN92" s="47"/>
      <c r="EO92" s="47"/>
      <c r="EP92" s="4"/>
      <c r="EQ92" s="4"/>
      <c r="ER92" s="4"/>
      <c r="ES92" s="63"/>
      <c r="EW92" s="82"/>
      <c r="FK92" s="19"/>
      <c r="FL92" s="19"/>
      <c r="FM92" s="19"/>
      <c r="FN92" s="19"/>
      <c r="FO92" s="82"/>
      <c r="FP92" s="19"/>
      <c r="FW92" s="4"/>
      <c r="FX92" s="4"/>
      <c r="FY92" s="4"/>
      <c r="FZ92" s="4"/>
      <c r="GA92" s="4"/>
    </row>
    <row r="93" spans="1:183" x14ac:dyDescent="0.2">
      <c r="A93" s="36">
        <v>42154</v>
      </c>
      <c r="B93" s="33" t="s">
        <v>221</v>
      </c>
      <c r="C93" s="33"/>
      <c r="D93" s="99">
        <f>10/14</f>
        <v>0.7142857142857143</v>
      </c>
      <c r="E93" s="4">
        <v>1</v>
      </c>
      <c r="F93" s="4">
        <v>0</v>
      </c>
      <c r="G93" s="46">
        <f>1/14</f>
        <v>7.1428571428571425E-2</v>
      </c>
      <c r="H93" s="46"/>
      <c r="I93" s="4">
        <f>5/14</f>
        <v>0.35714285714285715</v>
      </c>
      <c r="J93" s="46"/>
      <c r="K93" s="46"/>
      <c r="L93" s="4">
        <v>1</v>
      </c>
      <c r="M93" s="46">
        <f>6/14</f>
        <v>0.42857142857142855</v>
      </c>
      <c r="N93" s="4">
        <v>0</v>
      </c>
      <c r="P93" s="46">
        <f>1/14</f>
        <v>7.1428571428571425E-2</v>
      </c>
      <c r="Q93" s="4">
        <v>0</v>
      </c>
      <c r="R93" s="4">
        <v>1</v>
      </c>
      <c r="S93" s="4">
        <v>1</v>
      </c>
      <c r="V93" s="4">
        <v>1</v>
      </c>
      <c r="AC93" s="46">
        <f>13/14</f>
        <v>0.9285714285714286</v>
      </c>
      <c r="AD93" s="46"/>
      <c r="AE93" s="46"/>
      <c r="AF93" s="46"/>
      <c r="AG93" s="46"/>
      <c r="AH93" s="46"/>
      <c r="AI93" s="46"/>
      <c r="AJ93" s="46"/>
      <c r="AK93" s="46"/>
      <c r="AL93" s="46"/>
      <c r="AM93" s="4">
        <v>1</v>
      </c>
      <c r="AN93" s="46"/>
      <c r="AO93" s="46"/>
      <c r="AP93" s="46"/>
      <c r="AQ93" s="46"/>
      <c r="BF93" s="4">
        <v>1</v>
      </c>
      <c r="BM93" s="4"/>
      <c r="BN93" s="4"/>
      <c r="BO93" s="4"/>
      <c r="BS93" s="4"/>
      <c r="BT93" s="4"/>
      <c r="BU93" s="4"/>
      <c r="BV93" s="4"/>
      <c r="BW93" s="4"/>
      <c r="BX93" s="151"/>
      <c r="BY93" s="4"/>
      <c r="CA93" s="4"/>
      <c r="CB93" s="4"/>
      <c r="CC93" s="4"/>
      <c r="CD93" s="4"/>
      <c r="CE93" s="4"/>
      <c r="CG93" s="4"/>
      <c r="CI93" s="4"/>
      <c r="CJ93" s="4"/>
      <c r="CK93" s="4"/>
      <c r="CL93" s="4"/>
      <c r="CM93" s="4"/>
      <c r="CN93" s="4"/>
      <c r="CO93" s="4"/>
      <c r="CQ93" s="4"/>
      <c r="CR93" s="4"/>
      <c r="CS93" s="4"/>
      <c r="CT93" s="4"/>
      <c r="CU93" s="4"/>
      <c r="CV93" s="4"/>
      <c r="CW93" s="4"/>
      <c r="CZ93" s="4">
        <v>1</v>
      </c>
      <c r="DA93" s="4">
        <v>1</v>
      </c>
      <c r="DE93" s="4">
        <v>1</v>
      </c>
      <c r="DI93" s="4"/>
      <c r="DJ93" s="4"/>
      <c r="DK93" s="4"/>
      <c r="DL93" s="4"/>
      <c r="DM93" s="4"/>
      <c r="DN93" s="4"/>
      <c r="DO93" s="4">
        <v>1</v>
      </c>
      <c r="DP93" s="4"/>
      <c r="DQ93" s="4"/>
      <c r="DR93" s="4"/>
      <c r="DS93" s="4">
        <v>1</v>
      </c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7"/>
      <c r="EN93" s="47"/>
      <c r="EO93" s="47"/>
      <c r="EP93" s="4"/>
      <c r="EQ93" s="4"/>
      <c r="ER93" s="4"/>
      <c r="ES93" s="63"/>
      <c r="EW93" s="82"/>
      <c r="FK93" s="19"/>
      <c r="FL93" s="19"/>
      <c r="FM93" s="19"/>
      <c r="FN93" s="19"/>
      <c r="FO93" s="82"/>
      <c r="FP93" s="19"/>
      <c r="FW93" s="4"/>
      <c r="FX93" s="4"/>
      <c r="FY93" s="4"/>
      <c r="FZ93" s="4"/>
      <c r="GA93" s="4"/>
    </row>
    <row r="94" spans="1:183" x14ac:dyDescent="0.2">
      <c r="A94" s="36">
        <v>42224</v>
      </c>
      <c r="B94" s="33" t="s">
        <v>257</v>
      </c>
      <c r="C94" s="33"/>
      <c r="E94" s="4">
        <v>1</v>
      </c>
      <c r="F94" s="4">
        <v>1</v>
      </c>
      <c r="I94" s="4">
        <v>1</v>
      </c>
      <c r="S94" s="4">
        <v>1</v>
      </c>
      <c r="V94" s="4">
        <v>1</v>
      </c>
      <c r="BM94" s="4"/>
      <c r="BN94" s="4"/>
      <c r="BO94" s="4"/>
      <c r="BS94" s="4"/>
      <c r="BT94" s="4"/>
      <c r="BU94" s="4"/>
      <c r="BV94" s="4"/>
      <c r="BW94" s="4"/>
      <c r="BX94" s="151"/>
      <c r="BY94" s="4"/>
      <c r="CA94" s="4"/>
      <c r="CB94" s="4"/>
      <c r="CC94" s="4"/>
      <c r="CD94" s="4"/>
      <c r="CE94" s="4"/>
      <c r="CG94" s="4"/>
      <c r="CI94" s="4"/>
      <c r="CJ94" s="4"/>
      <c r="CK94" s="4"/>
      <c r="CL94" s="4"/>
      <c r="CM94" s="4"/>
      <c r="CN94" s="4"/>
      <c r="CO94" s="4"/>
      <c r="CQ94" s="4"/>
      <c r="CR94" s="4"/>
      <c r="CS94" s="4"/>
      <c r="CT94" s="4"/>
      <c r="CU94" s="4"/>
      <c r="CV94" s="4"/>
      <c r="CW94" s="4"/>
      <c r="CZ94" s="6"/>
      <c r="DA94" s="6"/>
      <c r="DB94" s="6"/>
      <c r="DE94" s="6"/>
      <c r="DI94" s="4"/>
      <c r="DJ94" s="4"/>
      <c r="DK94" s="4"/>
      <c r="DL94" s="4"/>
      <c r="DM94" s="4"/>
      <c r="DN94" s="4"/>
      <c r="DP94" s="4"/>
      <c r="DQ94" s="4"/>
      <c r="DR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7"/>
      <c r="EN94" s="47"/>
      <c r="EO94" s="47"/>
      <c r="EP94" s="4"/>
      <c r="EQ94" s="4"/>
      <c r="ER94" s="4"/>
      <c r="ES94" s="63"/>
      <c r="EW94" s="82"/>
      <c r="FK94" s="19"/>
      <c r="FL94" s="19"/>
      <c r="FM94" s="19"/>
      <c r="FN94" s="19"/>
      <c r="FO94" s="82"/>
      <c r="FP94" s="19"/>
      <c r="FW94" s="4"/>
      <c r="FX94" s="4"/>
      <c r="FY94" s="4"/>
      <c r="FZ94" s="4"/>
      <c r="GA94" s="4"/>
    </row>
    <row r="95" spans="1:183" x14ac:dyDescent="0.2">
      <c r="A95" s="36">
        <v>42322</v>
      </c>
      <c r="B95" s="33" t="s">
        <v>457</v>
      </c>
      <c r="C95" s="33"/>
      <c r="D95" s="4">
        <v>1</v>
      </c>
      <c r="E95" s="4">
        <v>1</v>
      </c>
      <c r="I95" s="4">
        <v>1</v>
      </c>
      <c r="M95" s="4">
        <v>1</v>
      </c>
      <c r="P95" s="4">
        <v>1</v>
      </c>
      <c r="R95" s="4">
        <v>1</v>
      </c>
      <c r="S95" s="4">
        <v>1</v>
      </c>
      <c r="V95" s="4">
        <v>1</v>
      </c>
      <c r="AM95" s="4">
        <v>1</v>
      </c>
      <c r="BM95" s="4"/>
      <c r="BN95" s="4"/>
      <c r="BO95" s="4"/>
      <c r="BS95" s="4"/>
      <c r="BT95" s="4"/>
      <c r="BU95" s="4"/>
      <c r="BV95" s="4"/>
      <c r="BW95" s="4"/>
      <c r="BX95" s="151"/>
      <c r="BY95" s="4"/>
      <c r="CA95" s="4"/>
      <c r="CB95" s="4"/>
      <c r="CC95" s="4"/>
      <c r="CD95" s="4"/>
      <c r="CE95" s="4"/>
      <c r="CG95" s="4"/>
      <c r="CI95" s="4"/>
      <c r="CJ95" s="4"/>
      <c r="CK95" s="4"/>
      <c r="CL95" s="4"/>
      <c r="CM95" s="4"/>
      <c r="CN95" s="4"/>
      <c r="CO95" s="4"/>
      <c r="CQ95" s="4"/>
      <c r="CR95" s="4"/>
      <c r="CS95" s="4"/>
      <c r="CT95" s="4"/>
      <c r="CU95" s="4"/>
      <c r="CV95" s="4"/>
      <c r="CW95" s="4"/>
      <c r="CZ95" s="6"/>
      <c r="DA95" s="6"/>
      <c r="DB95" s="6"/>
      <c r="DE95" s="6"/>
      <c r="DI95" s="4"/>
      <c r="DJ95" s="4"/>
      <c r="DK95" s="4"/>
      <c r="DL95" s="4"/>
      <c r="DM95" s="4"/>
      <c r="DN95" s="4"/>
      <c r="DP95" s="4"/>
      <c r="DQ95" s="4"/>
      <c r="DR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7"/>
      <c r="EN95" s="47"/>
      <c r="EO95" s="47"/>
      <c r="EP95" s="4"/>
      <c r="EQ95" s="4"/>
      <c r="ER95" s="4"/>
      <c r="ES95" s="63"/>
      <c r="EW95" s="82"/>
      <c r="FK95" s="19"/>
      <c r="FL95" s="19"/>
      <c r="FM95" s="19"/>
      <c r="FN95" s="19"/>
      <c r="FO95" s="82"/>
      <c r="FP95" s="19"/>
      <c r="FW95" s="4"/>
      <c r="FX95" s="4"/>
      <c r="FY95" s="4"/>
      <c r="FZ95" s="4"/>
      <c r="GA95" s="4"/>
    </row>
    <row r="96" spans="1:183" s="16" customFormat="1" x14ac:dyDescent="0.2">
      <c r="A96" s="76">
        <v>42369</v>
      </c>
      <c r="B96" s="40" t="s">
        <v>458</v>
      </c>
      <c r="C96" s="5"/>
      <c r="D96" s="5">
        <v>1</v>
      </c>
      <c r="E96" s="5">
        <v>1</v>
      </c>
      <c r="F96" s="5"/>
      <c r="G96" s="5"/>
      <c r="H96" s="5"/>
      <c r="I96" s="5">
        <v>1</v>
      </c>
      <c r="J96" s="5"/>
      <c r="K96" s="5"/>
      <c r="L96" s="5"/>
      <c r="M96" s="5"/>
      <c r="N96" s="5"/>
      <c r="O96" s="5"/>
      <c r="P96" s="5"/>
      <c r="Q96" s="5"/>
      <c r="R96" s="5"/>
      <c r="S96" s="5">
        <v>1</v>
      </c>
      <c r="T96" s="5"/>
      <c r="U96" s="5"/>
      <c r="V96" s="5"/>
      <c r="W96" s="7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v>1</v>
      </c>
      <c r="AN96" s="5"/>
      <c r="AO96" s="5">
        <v>1</v>
      </c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0"/>
      <c r="BQ96" s="50"/>
      <c r="BR96" s="50"/>
      <c r="BS96" s="5"/>
      <c r="BT96" s="5"/>
      <c r="BU96" s="5"/>
      <c r="BV96" s="5">
        <v>1</v>
      </c>
      <c r="BW96" s="5"/>
      <c r="BX96" s="151"/>
      <c r="BY96" s="5"/>
      <c r="BZ96" s="5"/>
      <c r="CA96" s="5"/>
      <c r="CC96" s="5"/>
      <c r="CD96" s="5"/>
      <c r="CE96" s="5"/>
      <c r="CF96" s="5"/>
      <c r="CG96" s="5"/>
      <c r="CP96" s="82"/>
      <c r="CU96" s="5">
        <v>1</v>
      </c>
      <c r="DB96" s="5">
        <v>1</v>
      </c>
      <c r="DF96" s="5">
        <v>1</v>
      </c>
      <c r="DG96" s="5"/>
      <c r="DH96" s="5">
        <v>1</v>
      </c>
      <c r="DI96" s="5"/>
      <c r="DJ96" s="5"/>
      <c r="DK96" s="5"/>
    </row>
    <row r="97" spans="1:126" x14ac:dyDescent="0.2">
      <c r="A97" s="36"/>
      <c r="CL97" s="6"/>
      <c r="CM97" s="6"/>
      <c r="CN97" s="6"/>
      <c r="CO97" s="6"/>
      <c r="CQ97" s="6"/>
      <c r="CX97" s="6"/>
      <c r="CY97" s="6"/>
      <c r="CZ97" s="6"/>
      <c r="DA97" s="6"/>
      <c r="DB97" s="6"/>
      <c r="DC97" s="6"/>
      <c r="DD97" s="19"/>
      <c r="DE97" s="19"/>
      <c r="DF97" s="19"/>
      <c r="DG97" s="19"/>
      <c r="DH97" s="19"/>
      <c r="DI97" s="19"/>
      <c r="DJ97" s="19"/>
      <c r="DR97" s="4"/>
      <c r="DS97" s="4"/>
      <c r="DT97" s="4"/>
      <c r="DU97" s="4"/>
      <c r="DV97" s="4"/>
    </row>
    <row r="98" spans="1:126" x14ac:dyDescent="0.2">
      <c r="A98" s="36"/>
    </row>
    <row r="99" spans="1:126" x14ac:dyDescent="0.2">
      <c r="A99" s="36"/>
    </row>
    <row r="100" spans="1:126" x14ac:dyDescent="0.2">
      <c r="A100" s="36"/>
    </row>
    <row r="101" spans="1:126" x14ac:dyDescent="0.2">
      <c r="A101" s="36"/>
    </row>
    <row r="102" spans="1:126" x14ac:dyDescent="0.2">
      <c r="A102" s="36"/>
    </row>
    <row r="103" spans="1:126" x14ac:dyDescent="0.2">
      <c r="A103" s="36"/>
    </row>
    <row r="104" spans="1:126" x14ac:dyDescent="0.2">
      <c r="A104" s="36"/>
    </row>
    <row r="105" spans="1:126" x14ac:dyDescent="0.2">
      <c r="A105" s="36"/>
    </row>
    <row r="106" spans="1:126" x14ac:dyDescent="0.2">
      <c r="A106" s="36"/>
    </row>
    <row r="107" spans="1:126" x14ac:dyDescent="0.2">
      <c r="A107" s="36"/>
    </row>
    <row r="108" spans="1:126" x14ac:dyDescent="0.2">
      <c r="A108" s="36"/>
    </row>
    <row r="109" spans="1:126" x14ac:dyDescent="0.2">
      <c r="A109" s="36"/>
    </row>
    <row r="110" spans="1:126" x14ac:dyDescent="0.2">
      <c r="A110" s="36"/>
    </row>
    <row r="111" spans="1:126" x14ac:dyDescent="0.2">
      <c r="A111" s="36"/>
    </row>
    <row r="112" spans="1:126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</sheetData>
  <mergeCells count="8">
    <mergeCell ref="DP1:DS1"/>
    <mergeCell ref="DL1:DN1"/>
    <mergeCell ref="C1:V1"/>
    <mergeCell ref="DE1:DG1"/>
    <mergeCell ref="BY1:CO1"/>
    <mergeCell ref="X1:BW1"/>
    <mergeCell ref="CQ1:DD1"/>
    <mergeCell ref="DH1:DK1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A11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2.75" x14ac:dyDescent="0.2"/>
  <cols>
    <col min="1" max="1" width="12.7109375" style="33" bestFit="1" customWidth="1"/>
    <col min="2" max="2" width="28.5703125" style="33" bestFit="1" customWidth="1"/>
    <col min="3" max="3" width="5.85546875" style="4" bestFit="1" customWidth="1"/>
    <col min="4" max="4" width="6.28515625" style="4" bestFit="1" customWidth="1"/>
    <col min="5" max="5" width="5.5703125" style="4" bestFit="1" customWidth="1"/>
    <col min="6" max="6" width="6.7109375" style="4" bestFit="1" customWidth="1"/>
    <col min="7" max="7" width="5.5703125" style="4" bestFit="1" customWidth="1"/>
    <col min="8" max="8" width="4.85546875" style="4" bestFit="1" customWidth="1"/>
    <col min="9" max="9" width="6.28515625" style="4" bestFit="1" customWidth="1"/>
    <col min="10" max="10" width="5.5703125" style="4" bestFit="1" customWidth="1"/>
    <col min="11" max="11" width="5.85546875" style="4" bestFit="1" customWidth="1"/>
    <col min="12" max="12" width="7.5703125" style="4" bestFit="1" customWidth="1"/>
    <col min="13" max="13" width="5.42578125" style="4" bestFit="1" customWidth="1"/>
    <col min="14" max="14" width="10.140625" style="4" bestFit="1" customWidth="1"/>
    <col min="15" max="15" width="5.42578125" style="4" bestFit="1" customWidth="1"/>
    <col min="16" max="16" width="8.28515625" style="4" bestFit="1" customWidth="1"/>
    <col min="17" max="17" width="5.5703125" style="4" bestFit="1" customWidth="1"/>
    <col min="18" max="18" width="7" style="4" bestFit="1" customWidth="1"/>
    <col min="19" max="19" width="6" style="4" bestFit="1" customWidth="1"/>
    <col min="20" max="20" width="5" style="4" bestFit="1" customWidth="1"/>
    <col min="21" max="21" width="4.28515625" style="4" bestFit="1" customWidth="1"/>
    <col min="22" max="22" width="6.28515625" style="4" bestFit="1" customWidth="1"/>
    <col min="23" max="23" width="3.85546875" style="7" customWidth="1"/>
    <col min="24" max="24" width="6.85546875" style="4" bestFit="1" customWidth="1"/>
    <col min="25" max="25" width="5.140625" style="4" bestFit="1" customWidth="1"/>
    <col min="26" max="26" width="5.85546875" style="4" bestFit="1" customWidth="1"/>
    <col min="27" max="27" width="8.85546875" style="4" bestFit="1" customWidth="1"/>
    <col min="28" max="29" width="6.28515625" style="4" bestFit="1" customWidth="1"/>
    <col min="30" max="30" width="8.140625" style="4" bestFit="1" customWidth="1"/>
    <col min="31" max="31" width="6.7109375" style="4" bestFit="1" customWidth="1"/>
    <col min="32" max="32" width="6.28515625" style="4" bestFit="1" customWidth="1"/>
    <col min="33" max="33" width="6.7109375" style="4" bestFit="1" customWidth="1"/>
    <col min="34" max="34" width="8.85546875" style="4" bestFit="1" customWidth="1"/>
    <col min="35" max="35" width="5.140625" style="4" customWidth="1"/>
    <col min="36" max="36" width="4.42578125" style="4" bestFit="1" customWidth="1"/>
    <col min="37" max="37" width="3.7109375" style="4" bestFit="1" customWidth="1"/>
    <col min="38" max="38" width="8.28515625" style="4" bestFit="1" customWidth="1"/>
    <col min="39" max="39" width="6.28515625" style="4" bestFit="1" customWidth="1"/>
    <col min="40" max="40" width="6.7109375" style="4" bestFit="1" customWidth="1"/>
    <col min="41" max="41" width="6.7109375" style="4" customWidth="1"/>
    <col min="42" max="42" width="7.7109375" style="4" bestFit="1" customWidth="1"/>
    <col min="43" max="43" width="6.7109375" style="4" bestFit="1" customWidth="1"/>
    <col min="44" max="44" width="8.42578125" style="4" bestFit="1" customWidth="1"/>
    <col min="45" max="46" width="6.28515625" style="4" bestFit="1" customWidth="1"/>
    <col min="47" max="47" width="5.7109375" style="4" bestFit="1" customWidth="1"/>
    <col min="48" max="48" width="5.85546875" style="4" bestFit="1" customWidth="1"/>
    <col min="49" max="49" width="6.28515625" style="4" bestFit="1" customWidth="1"/>
    <col min="50" max="50" width="6.85546875" style="4" customWidth="1"/>
    <col min="51" max="51" width="6.85546875" style="4" bestFit="1" customWidth="1"/>
    <col min="52" max="52" width="8.28515625" style="4" customWidth="1"/>
    <col min="53" max="53" width="8.28515625" style="4" bestFit="1" customWidth="1"/>
    <col min="54" max="54" width="7.5703125" style="4" bestFit="1" customWidth="1"/>
    <col min="55" max="55" width="4.85546875" style="4" bestFit="1" customWidth="1"/>
    <col min="56" max="56" width="5.7109375" style="4" bestFit="1" customWidth="1"/>
    <col min="57" max="57" width="5.7109375" style="4" customWidth="1"/>
    <col min="58" max="58" width="7.5703125" style="4" bestFit="1" customWidth="1"/>
    <col min="59" max="59" width="6.140625" style="4" bestFit="1" customWidth="1"/>
    <col min="60" max="60" width="6.28515625" style="4" bestFit="1" customWidth="1"/>
    <col min="61" max="62" width="6.42578125" style="4" bestFit="1" customWidth="1"/>
    <col min="63" max="63" width="6.42578125" style="4" customWidth="1"/>
    <col min="64" max="64" width="5.42578125" style="4" bestFit="1" customWidth="1"/>
    <col min="65" max="65" width="8.7109375" style="47" bestFit="1" customWidth="1"/>
    <col min="66" max="66" width="7.28515625" style="47" bestFit="1" customWidth="1"/>
    <col min="67" max="67" width="7.42578125" style="47" bestFit="1" customWidth="1"/>
    <col min="68" max="68" width="9" style="4" bestFit="1" customWidth="1"/>
    <col min="69" max="69" width="7.7109375" style="4" bestFit="1" customWidth="1"/>
    <col min="70" max="70" width="4.28515625" style="4" bestFit="1" customWidth="1"/>
    <col min="71" max="71" width="6.5703125" style="63" bestFit="1" customWidth="1"/>
    <col min="72" max="72" width="7.7109375" style="6" bestFit="1" customWidth="1"/>
    <col min="73" max="73" width="7.140625" style="6" bestFit="1" customWidth="1"/>
    <col min="74" max="74" width="7.140625" style="6" customWidth="1"/>
    <col min="75" max="75" width="4.5703125" style="6" bestFit="1" customWidth="1"/>
    <col min="76" max="76" width="4.28515625" style="82" bestFit="1" customWidth="1"/>
    <col min="77" max="77" width="9" style="6" bestFit="1" customWidth="1"/>
    <col min="78" max="78" width="4.7109375" style="6" bestFit="1" customWidth="1"/>
    <col min="79" max="79" width="4.28515625" style="6" bestFit="1" customWidth="1"/>
    <col min="80" max="80" width="7" style="6" bestFit="1" customWidth="1"/>
    <col min="81" max="81" width="6.28515625" style="6" bestFit="1" customWidth="1"/>
    <col min="82" max="82" width="7.7109375" style="6" bestFit="1" customWidth="1"/>
    <col min="83" max="83" width="6.28515625" style="6" bestFit="1" customWidth="1"/>
    <col min="84" max="84" width="7.28515625" style="6" bestFit="1" customWidth="1"/>
    <col min="85" max="85" width="6.28515625" style="6" bestFit="1" customWidth="1"/>
    <col min="86" max="86" width="6" style="6" bestFit="1" customWidth="1"/>
    <col min="87" max="87" width="7.85546875" style="6" bestFit="1" customWidth="1"/>
    <col min="88" max="88" width="6.28515625" style="6" bestFit="1" customWidth="1"/>
    <col min="89" max="89" width="7.28515625" style="6" bestFit="1" customWidth="1"/>
    <col min="90" max="90" width="4.85546875" style="19" bestFit="1" customWidth="1"/>
    <col min="91" max="91" width="4.7109375" style="19" bestFit="1" customWidth="1"/>
    <col min="92" max="92" width="7.28515625" style="19" bestFit="1" customWidth="1"/>
    <col min="93" max="93" width="4.7109375" style="19" bestFit="1" customWidth="1"/>
    <col min="94" max="94" width="6.42578125" style="19" bestFit="1" customWidth="1"/>
    <col min="95" max="95" width="4.7109375" style="19" bestFit="1" customWidth="1"/>
    <col min="96" max="96" width="8.85546875" style="6" bestFit="1" customWidth="1"/>
    <col min="97" max="98" width="6.42578125" style="6" bestFit="1" customWidth="1"/>
    <col min="99" max="99" width="4.85546875" style="6" bestFit="1" customWidth="1"/>
    <col min="100" max="100" width="8" style="6" bestFit="1" customWidth="1"/>
    <col min="101" max="101" width="6.28515625" style="6" bestFit="1" customWidth="1"/>
    <col min="102" max="102" width="8.28515625" style="4" bestFit="1" customWidth="1"/>
    <col min="103" max="103" width="7.7109375" style="4" bestFit="1" customWidth="1"/>
    <col min="104" max="106" width="7.7109375" style="4" customWidth="1"/>
    <col min="107" max="107" width="7.140625" style="4" bestFit="1" customWidth="1"/>
    <col min="108" max="108" width="9" style="4" bestFit="1" customWidth="1"/>
    <col min="109" max="109" width="5.28515625" style="4" bestFit="1" customWidth="1"/>
    <col min="110" max="110" width="7" style="6" bestFit="1" customWidth="1"/>
    <col min="111" max="111" width="5.28515625" style="6" bestFit="1" customWidth="1"/>
    <col min="112" max="112" width="6.5703125" style="6" bestFit="1" customWidth="1"/>
    <col min="113" max="113" width="8" style="6" bestFit="1" customWidth="1"/>
    <col min="114" max="114" width="8" style="6" customWidth="1"/>
    <col min="115" max="115" width="7.28515625" style="6" bestFit="1" customWidth="1"/>
    <col min="116" max="116" width="7.42578125" style="6" bestFit="1" customWidth="1"/>
    <col min="117" max="117" width="5" style="6" bestFit="1" customWidth="1"/>
    <col min="118" max="118" width="6.28515625" style="6" bestFit="1" customWidth="1"/>
    <col min="119" max="119" width="6.28515625" style="6" customWidth="1"/>
    <col min="120" max="120" width="8.42578125" style="6" bestFit="1" customWidth="1"/>
    <col min="121" max="121" width="5.85546875" style="6" bestFit="1" customWidth="1"/>
    <col min="122" max="122" width="5.42578125" style="6" bestFit="1" customWidth="1"/>
    <col min="123" max="123" width="6.42578125" style="6" bestFit="1" customWidth="1"/>
    <col min="124" max="124" width="9.42578125" style="6" bestFit="1" customWidth="1"/>
    <col min="125" max="16384" width="9.140625" style="6"/>
  </cols>
  <sheetData>
    <row r="1" spans="1:124" ht="13.5" thickBot="1" x14ac:dyDescent="0.25">
      <c r="A1" s="64"/>
      <c r="B1" s="205"/>
      <c r="C1" s="256" t="s">
        <v>34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8"/>
      <c r="X1" s="250" t="s">
        <v>175</v>
      </c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2"/>
      <c r="BX1" s="151"/>
      <c r="BY1" s="256" t="s">
        <v>236</v>
      </c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8"/>
      <c r="CP1" s="82"/>
      <c r="CQ1" s="259" t="s">
        <v>268</v>
      </c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1"/>
      <c r="DE1" s="257" t="s">
        <v>37</v>
      </c>
      <c r="DF1" s="257"/>
      <c r="DG1" s="258"/>
      <c r="DH1" s="256" t="s">
        <v>38</v>
      </c>
      <c r="DI1" s="257"/>
      <c r="DJ1" s="257"/>
      <c r="DK1" s="258"/>
      <c r="DL1" s="257" t="s">
        <v>61</v>
      </c>
      <c r="DM1" s="257"/>
      <c r="DN1" s="258"/>
      <c r="DO1" s="236"/>
      <c r="DP1" s="257" t="s">
        <v>392</v>
      </c>
      <c r="DQ1" s="257"/>
      <c r="DR1" s="257"/>
      <c r="DS1" s="258"/>
      <c r="DT1" s="173" t="s">
        <v>429</v>
      </c>
    </row>
    <row r="2" spans="1:124" x14ac:dyDescent="0.2">
      <c r="A2" s="42" t="s">
        <v>146</v>
      </c>
      <c r="B2" s="206" t="s">
        <v>1</v>
      </c>
      <c r="C2" s="163" t="s">
        <v>44</v>
      </c>
      <c r="D2" s="159" t="s">
        <v>249</v>
      </c>
      <c r="E2" s="160" t="s">
        <v>3</v>
      </c>
      <c r="F2" s="160" t="s">
        <v>4</v>
      </c>
      <c r="G2" s="160" t="s">
        <v>105</v>
      </c>
      <c r="H2" s="160" t="s">
        <v>16</v>
      </c>
      <c r="I2" s="160" t="s">
        <v>8</v>
      </c>
      <c r="J2" s="160" t="s">
        <v>55</v>
      </c>
      <c r="K2" s="160" t="s">
        <v>18</v>
      </c>
      <c r="L2" s="160" t="s">
        <v>7</v>
      </c>
      <c r="M2" s="160" t="s">
        <v>20</v>
      </c>
      <c r="N2" s="160" t="s">
        <v>76</v>
      </c>
      <c r="O2" s="160" t="s">
        <v>112</v>
      </c>
      <c r="P2" s="160" t="s">
        <v>6</v>
      </c>
      <c r="Q2" s="160" t="s">
        <v>9</v>
      </c>
      <c r="R2" s="121" t="s">
        <v>62</v>
      </c>
      <c r="S2" s="160" t="s">
        <v>5</v>
      </c>
      <c r="T2" s="160" t="s">
        <v>132</v>
      </c>
      <c r="U2" s="160" t="s">
        <v>14</v>
      </c>
      <c r="V2" s="162" t="s">
        <v>2</v>
      </c>
      <c r="X2" s="200" t="s">
        <v>237</v>
      </c>
      <c r="Y2" s="201" t="s">
        <v>201</v>
      </c>
      <c r="Z2" s="201" t="s">
        <v>179</v>
      </c>
      <c r="AA2" s="201" t="s">
        <v>196</v>
      </c>
      <c r="AB2" s="202" t="s">
        <v>160</v>
      </c>
      <c r="AC2" s="202" t="s">
        <v>393</v>
      </c>
      <c r="AD2" s="201" t="s">
        <v>249</v>
      </c>
      <c r="AE2" s="201" t="s">
        <v>230</v>
      </c>
      <c r="AF2" s="201" t="s">
        <v>157</v>
      </c>
      <c r="AG2" s="201" t="s">
        <v>383</v>
      </c>
      <c r="AH2" s="201" t="s">
        <v>68</v>
      </c>
      <c r="AI2" s="201" t="s">
        <v>199</v>
      </c>
      <c r="AJ2" s="201" t="s">
        <v>200</v>
      </c>
      <c r="AK2" s="201" t="s">
        <v>248</v>
      </c>
      <c r="AL2" s="201" t="s">
        <v>178</v>
      </c>
      <c r="AM2" s="203" t="s">
        <v>309</v>
      </c>
      <c r="AN2" s="201" t="s">
        <v>251</v>
      </c>
      <c r="AO2" s="201" t="s">
        <v>465</v>
      </c>
      <c r="AP2" s="201" t="s">
        <v>267</v>
      </c>
      <c r="AQ2" s="201" t="s">
        <v>193</v>
      </c>
      <c r="AR2" s="201" t="s">
        <v>396</v>
      </c>
      <c r="AS2" s="201" t="s">
        <v>8</v>
      </c>
      <c r="AT2" s="201" t="s">
        <v>8</v>
      </c>
      <c r="AU2" s="201" t="s">
        <v>31</v>
      </c>
      <c r="AV2" s="201" t="s">
        <v>174</v>
      </c>
      <c r="AW2" s="201" t="s">
        <v>12</v>
      </c>
      <c r="AX2" s="201" t="s">
        <v>177</v>
      </c>
      <c r="AY2" s="201" t="s">
        <v>394</v>
      </c>
      <c r="AZ2" s="203" t="s">
        <v>74</v>
      </c>
      <c r="BA2" s="201" t="s">
        <v>211</v>
      </c>
      <c r="BB2" s="201" t="s">
        <v>7</v>
      </c>
      <c r="BC2" s="201" t="s">
        <v>252</v>
      </c>
      <c r="BD2" s="201" t="s">
        <v>253</v>
      </c>
      <c r="BE2" s="201" t="s">
        <v>253</v>
      </c>
      <c r="BF2" s="201" t="s">
        <v>430</v>
      </c>
      <c r="BG2" s="201" t="s">
        <v>395</v>
      </c>
      <c r="BH2" s="201" t="s">
        <v>438</v>
      </c>
      <c r="BI2" s="201" t="s">
        <v>217</v>
      </c>
      <c r="BJ2" s="201" t="s">
        <v>226</v>
      </c>
      <c r="BK2" s="201" t="s">
        <v>447</v>
      </c>
      <c r="BL2" s="201" t="s">
        <v>216</v>
      </c>
      <c r="BM2" s="201" t="s">
        <v>202</v>
      </c>
      <c r="BN2" s="201" t="s">
        <v>180</v>
      </c>
      <c r="BO2" s="201" t="s">
        <v>431</v>
      </c>
      <c r="BP2" s="201" t="s">
        <v>176</v>
      </c>
      <c r="BQ2" s="202" t="s">
        <v>159</v>
      </c>
      <c r="BR2" s="165" t="s">
        <v>326</v>
      </c>
      <c r="BS2" s="225" t="s">
        <v>78</v>
      </c>
      <c r="BT2" s="201" t="s">
        <v>173</v>
      </c>
      <c r="BU2" s="202" t="s">
        <v>158</v>
      </c>
      <c r="BV2" s="243" t="s">
        <v>466</v>
      </c>
      <c r="BW2" s="199" t="s">
        <v>432</v>
      </c>
      <c r="BX2" s="227"/>
      <c r="BY2" s="190" t="s">
        <v>245</v>
      </c>
      <c r="BZ2" s="198" t="s">
        <v>310</v>
      </c>
      <c r="CA2" s="191" t="s">
        <v>246</v>
      </c>
      <c r="CB2" s="191" t="s">
        <v>238</v>
      </c>
      <c r="CC2" s="165" t="s">
        <v>239</v>
      </c>
      <c r="CD2" s="165" t="s">
        <v>240</v>
      </c>
      <c r="CE2" s="165" t="s">
        <v>8</v>
      </c>
      <c r="CF2" s="165" t="s">
        <v>262</v>
      </c>
      <c r="CG2" s="165" t="s">
        <v>228</v>
      </c>
      <c r="CH2" s="198" t="s">
        <v>311</v>
      </c>
      <c r="CI2" s="191" t="s">
        <v>263</v>
      </c>
      <c r="CJ2" s="198" t="s">
        <v>312</v>
      </c>
      <c r="CK2" s="191" t="s">
        <v>260</v>
      </c>
      <c r="CL2" s="191" t="s">
        <v>241</v>
      </c>
      <c r="CM2" s="191" t="s">
        <v>433</v>
      </c>
      <c r="CN2" s="198" t="s">
        <v>15</v>
      </c>
      <c r="CO2" s="199" t="s">
        <v>129</v>
      </c>
      <c r="CP2" s="82"/>
      <c r="CQ2" s="231" t="s">
        <v>370</v>
      </c>
      <c r="CR2" s="198" t="s">
        <v>68</v>
      </c>
      <c r="CS2" s="225" t="s">
        <v>372</v>
      </c>
      <c r="CT2" s="225" t="s">
        <v>372</v>
      </c>
      <c r="CU2" s="198" t="s">
        <v>16</v>
      </c>
      <c r="CV2" s="191" t="s">
        <v>97</v>
      </c>
      <c r="CW2" s="191" t="s">
        <v>321</v>
      </c>
      <c r="CX2" s="191" t="s">
        <v>74</v>
      </c>
      <c r="CY2" s="232" t="s">
        <v>388</v>
      </c>
      <c r="CZ2" s="154" t="s">
        <v>375</v>
      </c>
      <c r="DA2" s="240" t="s">
        <v>450</v>
      </c>
      <c r="DB2" s="234" t="s">
        <v>452</v>
      </c>
      <c r="DC2" s="191" t="s">
        <v>94</v>
      </c>
      <c r="DD2" s="233" t="s">
        <v>448</v>
      </c>
      <c r="DE2" s="194" t="s">
        <v>128</v>
      </c>
      <c r="DF2" s="191" t="s">
        <v>28</v>
      </c>
      <c r="DG2" s="192" t="s">
        <v>304</v>
      </c>
      <c r="DH2" s="234" t="s">
        <v>305</v>
      </c>
      <c r="DI2" s="187" t="s">
        <v>100</v>
      </c>
      <c r="DJ2" s="234" t="s">
        <v>409</v>
      </c>
      <c r="DK2" s="185" t="s">
        <v>298</v>
      </c>
      <c r="DL2" s="184" t="s">
        <v>327</v>
      </c>
      <c r="DM2" s="171" t="s">
        <v>328</v>
      </c>
      <c r="DN2" s="183" t="s">
        <v>329</v>
      </c>
      <c r="DO2" s="241" t="s">
        <v>440</v>
      </c>
      <c r="DP2" s="180" t="s">
        <v>396</v>
      </c>
      <c r="DQ2" s="171" t="s">
        <v>434</v>
      </c>
      <c r="DR2" s="171" t="s">
        <v>216</v>
      </c>
      <c r="DS2" s="177" t="s">
        <v>397</v>
      </c>
      <c r="DT2" s="174" t="s">
        <v>373</v>
      </c>
    </row>
    <row r="3" spans="1:124" x14ac:dyDescent="0.2">
      <c r="A3" s="28">
        <f>COUNT(A5:A963)</f>
        <v>92</v>
      </c>
      <c r="B3" s="206"/>
      <c r="C3" s="152"/>
      <c r="D3" s="111"/>
      <c r="E3" s="111"/>
      <c r="F3" s="111"/>
      <c r="G3" s="111" t="s">
        <v>104</v>
      </c>
      <c r="H3" s="111"/>
      <c r="I3" s="111" t="s">
        <v>138</v>
      </c>
      <c r="J3" s="111"/>
      <c r="K3" s="111"/>
      <c r="L3" s="111"/>
      <c r="M3" s="111" t="s">
        <v>198</v>
      </c>
      <c r="N3" s="111"/>
      <c r="O3" s="111" t="s">
        <v>168</v>
      </c>
      <c r="P3" s="111"/>
      <c r="Q3" s="111"/>
      <c r="R3" s="111"/>
      <c r="S3" s="111"/>
      <c r="T3" s="111" t="s">
        <v>214</v>
      </c>
      <c r="U3" s="111"/>
      <c r="V3" s="153"/>
      <c r="X3" s="154"/>
      <c r="Y3" s="110" t="s">
        <v>198</v>
      </c>
      <c r="Z3" s="110" t="s">
        <v>189</v>
      </c>
      <c r="AA3" s="110" t="s">
        <v>197</v>
      </c>
      <c r="AB3" s="176"/>
      <c r="AC3" s="176"/>
      <c r="AD3" s="110" t="s">
        <v>250</v>
      </c>
      <c r="AE3" s="176"/>
      <c r="AF3" s="110"/>
      <c r="AG3" s="110"/>
      <c r="AH3" s="110"/>
      <c r="AI3" s="110" t="s">
        <v>213</v>
      </c>
      <c r="AJ3" s="110"/>
      <c r="AK3" s="110" t="s">
        <v>55</v>
      </c>
      <c r="AL3" s="110" t="s">
        <v>190</v>
      </c>
      <c r="AM3" s="110"/>
      <c r="AN3" s="110"/>
      <c r="AO3" s="110"/>
      <c r="AP3" s="110" t="s">
        <v>261</v>
      </c>
      <c r="AQ3" s="110" t="s">
        <v>194</v>
      </c>
      <c r="AR3" s="110"/>
      <c r="AS3" s="110" t="s">
        <v>210</v>
      </c>
      <c r="AT3" s="110" t="s">
        <v>169</v>
      </c>
      <c r="AU3" s="110"/>
      <c r="AV3" s="110" t="s">
        <v>171</v>
      </c>
      <c r="AW3" s="110" t="s">
        <v>195</v>
      </c>
      <c r="AX3" s="110" t="s">
        <v>191</v>
      </c>
      <c r="AY3" s="110"/>
      <c r="AZ3" s="110"/>
      <c r="BA3" s="110" t="s">
        <v>212</v>
      </c>
      <c r="BB3" s="110" t="s">
        <v>266</v>
      </c>
      <c r="BC3" s="110"/>
      <c r="BD3" s="110" t="s">
        <v>265</v>
      </c>
      <c r="BE3" s="110" t="s">
        <v>459</v>
      </c>
      <c r="BF3" s="110"/>
      <c r="BG3" s="110"/>
      <c r="BH3" s="110" t="s">
        <v>439</v>
      </c>
      <c r="BI3" s="110"/>
      <c r="BJ3" s="110" t="s">
        <v>227</v>
      </c>
      <c r="BK3" s="110"/>
      <c r="BL3" s="110"/>
      <c r="BM3" s="110"/>
      <c r="BN3" s="110" t="s">
        <v>138</v>
      </c>
      <c r="BO3" s="110"/>
      <c r="BP3" s="110" t="s">
        <v>192</v>
      </c>
      <c r="BQ3" s="176"/>
      <c r="BR3" s="176"/>
      <c r="BS3" s="226" t="s">
        <v>172</v>
      </c>
      <c r="BT3" s="110" t="s">
        <v>170</v>
      </c>
      <c r="BU3" s="110" t="s">
        <v>215</v>
      </c>
      <c r="BV3" s="109"/>
      <c r="BW3" s="204"/>
      <c r="BX3" s="151"/>
      <c r="BY3" s="152" t="s">
        <v>192</v>
      </c>
      <c r="BZ3" s="111"/>
      <c r="CA3" s="111" t="s">
        <v>171</v>
      </c>
      <c r="CB3" s="170"/>
      <c r="CC3" s="170"/>
      <c r="CD3" s="170"/>
      <c r="CE3" s="170"/>
      <c r="CF3" s="111" t="s">
        <v>261</v>
      </c>
      <c r="CG3" s="170" t="s">
        <v>247</v>
      </c>
      <c r="CH3" s="170" t="s">
        <v>317</v>
      </c>
      <c r="CI3" s="170" t="s">
        <v>264</v>
      </c>
      <c r="CJ3" s="189" t="s">
        <v>400</v>
      </c>
      <c r="CK3" s="111" t="s">
        <v>261</v>
      </c>
      <c r="CL3" s="189"/>
      <c r="CM3" s="189"/>
      <c r="CN3" s="170"/>
      <c r="CO3" s="179"/>
      <c r="CP3" s="82"/>
      <c r="CQ3" s="193"/>
      <c r="CR3" s="189"/>
      <c r="CS3" s="188" t="s">
        <v>437</v>
      </c>
      <c r="CT3" s="189" t="s">
        <v>412</v>
      </c>
      <c r="CU3" s="189"/>
      <c r="CV3" s="189"/>
      <c r="CW3" s="189"/>
      <c r="CX3" s="189"/>
      <c r="CY3" s="230" t="s">
        <v>401</v>
      </c>
      <c r="CZ3" s="230"/>
      <c r="DA3" s="230"/>
      <c r="DB3" s="230" t="s">
        <v>97</v>
      </c>
      <c r="DC3" s="189"/>
      <c r="DD3" s="196" t="s">
        <v>449</v>
      </c>
      <c r="DE3" s="195"/>
      <c r="DF3" s="111" t="s">
        <v>436</v>
      </c>
      <c r="DG3" s="153"/>
      <c r="DH3" s="235"/>
      <c r="DI3" s="169"/>
      <c r="DJ3" s="235"/>
      <c r="DK3" s="186"/>
      <c r="DL3" s="169" t="s">
        <v>435</v>
      </c>
      <c r="DM3" s="111"/>
      <c r="DN3" s="153"/>
      <c r="DO3" s="235"/>
      <c r="DP3" s="181"/>
      <c r="DQ3" s="170"/>
      <c r="DR3" s="170"/>
      <c r="DS3" s="179"/>
      <c r="DT3" s="175"/>
    </row>
    <row r="4" spans="1:124" ht="13.5" thickBot="1" x14ac:dyDescent="0.25">
      <c r="A4" s="83"/>
      <c r="B4" s="207"/>
      <c r="C4" s="155">
        <f>SUM(C5:C150)</f>
        <v>2</v>
      </c>
      <c r="D4" s="155">
        <f t="shared" ref="D4:V4" si="0">SUM(D5:D150)</f>
        <v>20.18095238095238</v>
      </c>
      <c r="E4" s="242">
        <f t="shared" si="0"/>
        <v>77.492307692307691</v>
      </c>
      <c r="F4" s="242">
        <f t="shared" si="0"/>
        <v>64.3</v>
      </c>
      <c r="G4" s="242">
        <f t="shared" si="0"/>
        <v>18.371428571428574</v>
      </c>
      <c r="H4" s="155">
        <f t="shared" si="0"/>
        <v>9</v>
      </c>
      <c r="I4" s="242">
        <f t="shared" si="0"/>
        <v>50.69739926739927</v>
      </c>
      <c r="J4" s="242">
        <f t="shared" si="0"/>
        <v>14.8</v>
      </c>
      <c r="K4" s="242">
        <f t="shared" si="0"/>
        <v>14.1</v>
      </c>
      <c r="L4" s="155">
        <f t="shared" si="0"/>
        <v>60.35</v>
      </c>
      <c r="M4" s="242">
        <f t="shared" si="0"/>
        <v>21.428571428571427</v>
      </c>
      <c r="N4" s="242">
        <f t="shared" si="0"/>
        <v>1.2</v>
      </c>
      <c r="O4" s="155">
        <f t="shared" si="0"/>
        <v>1</v>
      </c>
      <c r="P4" s="242">
        <f t="shared" si="0"/>
        <v>52.932531135531143</v>
      </c>
      <c r="Q4" s="242">
        <f t="shared" si="0"/>
        <v>31.266666699999998</v>
      </c>
      <c r="R4" s="242">
        <f t="shared" si="0"/>
        <v>17.241025641025644</v>
      </c>
      <c r="S4" s="242">
        <f t="shared" si="0"/>
        <v>81.7</v>
      </c>
      <c r="T4" s="155">
        <f t="shared" si="0"/>
        <v>7.5699999999999994</v>
      </c>
      <c r="U4" s="155">
        <f t="shared" si="0"/>
        <v>1</v>
      </c>
      <c r="V4" s="242">
        <f t="shared" si="0"/>
        <v>56.3</v>
      </c>
      <c r="W4" s="197"/>
      <c r="X4" s="155">
        <f t="shared" ref="X4:BW4" si="1">SUM(X5:X150)</f>
        <v>1</v>
      </c>
      <c r="Y4" s="155">
        <f t="shared" si="1"/>
        <v>1</v>
      </c>
      <c r="Z4" s="155">
        <f t="shared" si="1"/>
        <v>1</v>
      </c>
      <c r="AA4" s="155">
        <f t="shared" si="1"/>
        <v>4</v>
      </c>
      <c r="AB4" s="242">
        <f t="shared" si="1"/>
        <v>7.1</v>
      </c>
      <c r="AC4" s="242">
        <f t="shared" si="1"/>
        <v>2.461904761904762</v>
      </c>
      <c r="AD4" s="155">
        <f t="shared" si="1"/>
        <v>2</v>
      </c>
      <c r="AE4" s="242">
        <f t="shared" si="1"/>
        <v>1.0666666666666667</v>
      </c>
      <c r="AF4" s="155">
        <f t="shared" si="1"/>
        <v>2</v>
      </c>
      <c r="AG4" s="242">
        <f t="shared" si="1"/>
        <v>0.46666666666666667</v>
      </c>
      <c r="AH4" s="155">
        <f t="shared" si="1"/>
        <v>2</v>
      </c>
      <c r="AI4" s="155">
        <f t="shared" si="1"/>
        <v>1</v>
      </c>
      <c r="AJ4" s="155">
        <f t="shared" si="1"/>
        <v>1</v>
      </c>
      <c r="AK4" s="155">
        <f t="shared" si="1"/>
        <v>1</v>
      </c>
      <c r="AL4" s="155">
        <f t="shared" si="1"/>
        <v>1</v>
      </c>
      <c r="AM4" s="242">
        <f t="shared" si="1"/>
        <v>9.4666666666666668</v>
      </c>
      <c r="AN4" s="155">
        <f t="shared" si="1"/>
        <v>1</v>
      </c>
      <c r="AO4" s="155">
        <f t="shared" si="1"/>
        <v>1</v>
      </c>
      <c r="AP4" s="155">
        <f t="shared" si="1"/>
        <v>1</v>
      </c>
      <c r="AQ4" s="155">
        <f t="shared" si="1"/>
        <v>2</v>
      </c>
      <c r="AR4" s="242">
        <f t="shared" si="1"/>
        <v>1.5</v>
      </c>
      <c r="AS4" s="155">
        <f t="shared" si="1"/>
        <v>3</v>
      </c>
      <c r="AT4" s="155">
        <f t="shared" si="1"/>
        <v>1</v>
      </c>
      <c r="AU4" s="155">
        <f t="shared" si="1"/>
        <v>1</v>
      </c>
      <c r="AV4" s="155">
        <f t="shared" si="1"/>
        <v>1</v>
      </c>
      <c r="AW4" s="155">
        <f t="shared" si="1"/>
        <v>2</v>
      </c>
      <c r="AX4" s="155">
        <f t="shared" si="1"/>
        <v>2</v>
      </c>
      <c r="AY4" s="155">
        <f t="shared" si="1"/>
        <v>1</v>
      </c>
      <c r="AZ4" s="155">
        <f t="shared" si="1"/>
        <v>1</v>
      </c>
      <c r="BA4" s="155">
        <f t="shared" si="1"/>
        <v>1</v>
      </c>
      <c r="BB4" s="155">
        <f t="shared" si="1"/>
        <v>1</v>
      </c>
      <c r="BC4" s="155">
        <f t="shared" si="1"/>
        <v>1</v>
      </c>
      <c r="BD4" s="155">
        <f t="shared" si="1"/>
        <v>2</v>
      </c>
      <c r="BE4" s="242">
        <f t="shared" si="1"/>
        <v>0.5</v>
      </c>
      <c r="BF4" s="155">
        <f t="shared" si="1"/>
        <v>3</v>
      </c>
      <c r="BG4" s="242">
        <f t="shared" si="1"/>
        <v>1.2</v>
      </c>
      <c r="BH4" s="242">
        <f t="shared" si="1"/>
        <v>6.6666666666666666E-2</v>
      </c>
      <c r="BI4" s="242">
        <f t="shared" si="1"/>
        <v>0.8</v>
      </c>
      <c r="BJ4" s="155">
        <f t="shared" si="1"/>
        <v>1</v>
      </c>
      <c r="BK4" s="155">
        <f t="shared" si="1"/>
        <v>1</v>
      </c>
      <c r="BL4" s="155">
        <f t="shared" si="1"/>
        <v>2</v>
      </c>
      <c r="BM4" s="155">
        <f t="shared" si="1"/>
        <v>1</v>
      </c>
      <c r="BN4" s="155">
        <f t="shared" si="1"/>
        <v>1</v>
      </c>
      <c r="BO4" s="155">
        <f t="shared" si="1"/>
        <v>1</v>
      </c>
      <c r="BP4" s="155">
        <f t="shared" si="1"/>
        <v>1</v>
      </c>
      <c r="BQ4" s="242">
        <f t="shared" si="1"/>
        <v>2.3333333333333335</v>
      </c>
      <c r="BR4" s="155">
        <f t="shared" si="1"/>
        <v>1</v>
      </c>
      <c r="BS4" s="155">
        <f t="shared" si="1"/>
        <v>2</v>
      </c>
      <c r="BT4" s="155">
        <f t="shared" si="1"/>
        <v>2</v>
      </c>
      <c r="BU4" s="155">
        <f t="shared" si="1"/>
        <v>1</v>
      </c>
      <c r="BV4" s="155">
        <f t="shared" si="1"/>
        <v>1</v>
      </c>
      <c r="BW4" s="242">
        <f t="shared" si="1"/>
        <v>6.6666666666666666E-2</v>
      </c>
      <c r="BX4" s="197"/>
      <c r="BY4" s="155">
        <f t="shared" ref="BY4:CO4" si="2">SUM(BY5:BY150)</f>
        <v>1</v>
      </c>
      <c r="BZ4" s="155">
        <f t="shared" si="2"/>
        <v>1</v>
      </c>
      <c r="CA4" s="155">
        <f t="shared" si="2"/>
        <v>5</v>
      </c>
      <c r="CB4" s="155">
        <f t="shared" si="2"/>
        <v>5</v>
      </c>
      <c r="CC4" s="155">
        <f t="shared" si="2"/>
        <v>4</v>
      </c>
      <c r="CD4" s="155">
        <f t="shared" si="2"/>
        <v>6</v>
      </c>
      <c r="CE4" s="155">
        <f t="shared" si="2"/>
        <v>6</v>
      </c>
      <c r="CF4" s="155">
        <f t="shared" si="2"/>
        <v>3</v>
      </c>
      <c r="CG4" s="155">
        <f t="shared" si="2"/>
        <v>7</v>
      </c>
      <c r="CH4" s="155">
        <f t="shared" si="2"/>
        <v>3</v>
      </c>
      <c r="CI4" s="155">
        <f t="shared" si="2"/>
        <v>2</v>
      </c>
      <c r="CJ4" s="155">
        <f t="shared" si="2"/>
        <v>4</v>
      </c>
      <c r="CK4" s="242">
        <f t="shared" si="2"/>
        <v>0.5</v>
      </c>
      <c r="CL4" s="155">
        <f t="shared" si="2"/>
        <v>3</v>
      </c>
      <c r="CM4" s="155">
        <f t="shared" si="2"/>
        <v>1</v>
      </c>
      <c r="CN4" s="155">
        <f t="shared" si="2"/>
        <v>1</v>
      </c>
      <c r="CO4" s="155">
        <f t="shared" si="2"/>
        <v>1</v>
      </c>
      <c r="CP4" s="197"/>
      <c r="CQ4" s="155">
        <f t="shared" ref="CQ4:DT4" si="3">SUM(CQ5:CQ150)</f>
        <v>1</v>
      </c>
      <c r="CR4" s="155">
        <f t="shared" si="3"/>
        <v>1</v>
      </c>
      <c r="CS4" s="155">
        <f t="shared" si="3"/>
        <v>3</v>
      </c>
      <c r="CT4" s="155">
        <f t="shared" si="3"/>
        <v>1</v>
      </c>
      <c r="CU4" s="155">
        <f t="shared" si="3"/>
        <v>2</v>
      </c>
      <c r="CV4" s="155">
        <f t="shared" si="3"/>
        <v>3</v>
      </c>
      <c r="CW4" s="155">
        <f t="shared" si="3"/>
        <v>2</v>
      </c>
      <c r="CX4" s="155">
        <f t="shared" si="3"/>
        <v>1</v>
      </c>
      <c r="CY4" s="155">
        <f t="shared" si="3"/>
        <v>2</v>
      </c>
      <c r="CZ4" s="155">
        <f t="shared" si="3"/>
        <v>1</v>
      </c>
      <c r="DA4" s="155">
        <f t="shared" si="3"/>
        <v>1</v>
      </c>
      <c r="DB4" s="155">
        <f t="shared" si="3"/>
        <v>1</v>
      </c>
      <c r="DC4" s="155">
        <f t="shared" si="3"/>
        <v>2</v>
      </c>
      <c r="DD4" s="155">
        <f t="shared" si="3"/>
        <v>1</v>
      </c>
      <c r="DE4" s="155">
        <f t="shared" si="3"/>
        <v>2</v>
      </c>
      <c r="DF4" s="155">
        <f t="shared" si="3"/>
        <v>3</v>
      </c>
      <c r="DG4" s="155">
        <f t="shared" si="3"/>
        <v>4</v>
      </c>
      <c r="DH4" s="155">
        <f t="shared" si="3"/>
        <v>1</v>
      </c>
      <c r="DI4" s="155">
        <f t="shared" si="3"/>
        <v>2</v>
      </c>
      <c r="DJ4" s="155">
        <f t="shared" si="3"/>
        <v>1</v>
      </c>
      <c r="DK4" s="155">
        <f t="shared" si="3"/>
        <v>3</v>
      </c>
      <c r="DL4" s="155">
        <f t="shared" si="3"/>
        <v>1</v>
      </c>
      <c r="DM4" s="155">
        <f t="shared" si="3"/>
        <v>1</v>
      </c>
      <c r="DN4" s="155">
        <f t="shared" si="3"/>
        <v>1</v>
      </c>
      <c r="DO4" s="155">
        <f t="shared" si="3"/>
        <v>1</v>
      </c>
      <c r="DP4" s="155">
        <f t="shared" si="3"/>
        <v>1</v>
      </c>
      <c r="DQ4" s="155">
        <f t="shared" si="3"/>
        <v>1</v>
      </c>
      <c r="DR4" s="155">
        <f t="shared" si="3"/>
        <v>1</v>
      </c>
      <c r="DS4" s="155">
        <f t="shared" si="3"/>
        <v>3</v>
      </c>
      <c r="DT4" s="155">
        <f t="shared" si="3"/>
        <v>1</v>
      </c>
    </row>
    <row r="5" spans="1:124" s="19" customFormat="1" x14ac:dyDescent="0.2">
      <c r="A5" s="37">
        <v>37986</v>
      </c>
      <c r="B5" s="52" t="s">
        <v>285</v>
      </c>
      <c r="C5" s="10"/>
      <c r="D5" s="10"/>
      <c r="E5" s="10">
        <v>1</v>
      </c>
      <c r="F5" s="10">
        <v>1</v>
      </c>
      <c r="G5" s="10"/>
      <c r="H5" s="10"/>
      <c r="I5" s="10">
        <v>1</v>
      </c>
      <c r="J5" s="10"/>
      <c r="K5" s="10">
        <v>1</v>
      </c>
      <c r="L5" s="10"/>
      <c r="M5" s="10"/>
      <c r="N5" s="10"/>
      <c r="O5" s="10"/>
      <c r="P5" s="10">
        <v>1</v>
      </c>
      <c r="Q5" s="10">
        <v>1</v>
      </c>
      <c r="R5" s="10"/>
      <c r="S5" s="10">
        <v>1</v>
      </c>
      <c r="T5" s="10"/>
      <c r="U5" s="10"/>
      <c r="V5" s="10">
        <v>1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10"/>
      <c r="BO5" s="10"/>
      <c r="BP5" s="62"/>
      <c r="BQ5" s="10"/>
      <c r="BR5" s="10"/>
      <c r="BS5" s="10"/>
      <c r="BT5" s="10"/>
      <c r="BU5" s="10"/>
      <c r="BV5" s="10"/>
      <c r="BW5" s="10"/>
      <c r="BX5" s="63"/>
      <c r="DF5" s="10"/>
      <c r="DG5" s="10"/>
      <c r="DH5" s="10"/>
      <c r="DI5" s="10"/>
      <c r="DJ5" s="10"/>
      <c r="DK5" s="10"/>
    </row>
    <row r="6" spans="1:124" s="19" customFormat="1" x14ac:dyDescent="0.2">
      <c r="A6" s="37">
        <v>41639</v>
      </c>
      <c r="B6" s="52" t="s">
        <v>402</v>
      </c>
      <c r="C6" s="10"/>
      <c r="D6" s="10"/>
      <c r="E6" s="10">
        <v>1</v>
      </c>
      <c r="F6" s="10">
        <v>1</v>
      </c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>
        <v>1</v>
      </c>
      <c r="R6" s="10"/>
      <c r="S6" s="10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>
        <v>1</v>
      </c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62"/>
      <c r="BQ6" s="62"/>
      <c r="BR6" s="62"/>
      <c r="BS6" s="10"/>
      <c r="BT6" s="10"/>
      <c r="BU6" s="10"/>
      <c r="BV6" s="10"/>
      <c r="BW6" s="10"/>
      <c r="BX6" s="63"/>
      <c r="BY6" s="10"/>
      <c r="BZ6" s="10"/>
      <c r="CA6" s="10"/>
      <c r="CC6" s="10"/>
      <c r="CD6" s="10"/>
      <c r="CE6" s="10"/>
      <c r="CF6" s="10"/>
      <c r="CG6" s="10"/>
      <c r="CY6" s="19">
        <v>1</v>
      </c>
      <c r="DF6" s="10"/>
      <c r="DG6" s="10">
        <v>1</v>
      </c>
      <c r="DH6" s="10"/>
      <c r="DI6" s="10">
        <v>1</v>
      </c>
      <c r="DJ6" s="10"/>
      <c r="DK6" s="10"/>
    </row>
    <row r="7" spans="1:124" s="19" customFormat="1" x14ac:dyDescent="0.2">
      <c r="A7" s="37">
        <v>41274</v>
      </c>
      <c r="B7" s="52" t="s">
        <v>334</v>
      </c>
      <c r="C7" s="10"/>
      <c r="D7" s="10">
        <v>1</v>
      </c>
      <c r="E7" s="10">
        <v>1</v>
      </c>
      <c r="F7" s="10"/>
      <c r="G7" s="10"/>
      <c r="H7" s="10"/>
      <c r="I7" s="10">
        <v>1</v>
      </c>
      <c r="J7" s="10"/>
      <c r="K7" s="10"/>
      <c r="L7" s="10"/>
      <c r="M7" s="10"/>
      <c r="N7" s="10"/>
      <c r="O7" s="10"/>
      <c r="P7" s="10"/>
      <c r="Q7" s="10"/>
      <c r="R7" s="10"/>
      <c r="S7" s="10">
        <v>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>
        <v>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62"/>
      <c r="BQ7" s="62"/>
      <c r="BR7" s="62"/>
      <c r="BS7" s="10"/>
      <c r="BT7" s="10"/>
      <c r="BU7" s="10"/>
      <c r="BV7" s="10"/>
      <c r="BW7" s="10"/>
      <c r="BX7" s="63"/>
      <c r="BY7" s="10"/>
      <c r="BZ7" s="10"/>
      <c r="CA7" s="10"/>
      <c r="CC7" s="10"/>
      <c r="CD7" s="10"/>
      <c r="CE7" s="10"/>
      <c r="CF7" s="10"/>
      <c r="CG7" s="10"/>
      <c r="CR7" s="19">
        <v>1</v>
      </c>
      <c r="CU7" s="19">
        <v>1</v>
      </c>
      <c r="DF7" s="10"/>
      <c r="DG7" s="10">
        <v>1</v>
      </c>
      <c r="DH7" s="10"/>
      <c r="DI7" s="10"/>
      <c r="DJ7" s="10"/>
      <c r="DK7" s="10">
        <v>1</v>
      </c>
    </row>
    <row r="8" spans="1:124" s="19" customFormat="1" x14ac:dyDescent="0.2">
      <c r="A8" s="37">
        <v>42004</v>
      </c>
      <c r="B8" s="52" t="s">
        <v>334</v>
      </c>
      <c r="C8" s="10"/>
      <c r="D8" s="10">
        <v>1</v>
      </c>
      <c r="E8" s="10">
        <v>1</v>
      </c>
      <c r="F8" s="10">
        <v>1</v>
      </c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10">
        <v>1</v>
      </c>
      <c r="R8" s="10"/>
      <c r="S8" s="10">
        <v>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>
        <v>1</v>
      </c>
      <c r="BL8" s="10"/>
      <c r="BM8" s="10"/>
      <c r="BN8" s="10"/>
      <c r="BO8" s="10"/>
      <c r="BP8" s="62"/>
      <c r="BQ8" s="62"/>
      <c r="BR8" s="62"/>
      <c r="BS8" s="10"/>
      <c r="BT8" s="10"/>
      <c r="BU8" s="10"/>
      <c r="BV8" s="10"/>
      <c r="BW8" s="10"/>
      <c r="BX8" s="63"/>
      <c r="BY8" s="10"/>
      <c r="BZ8" s="10"/>
      <c r="CA8" s="10"/>
      <c r="CC8" s="10"/>
      <c r="CD8" s="10"/>
      <c r="CE8" s="10"/>
      <c r="CF8" s="10"/>
      <c r="CG8" s="10"/>
      <c r="CS8" s="19">
        <v>1</v>
      </c>
      <c r="DD8" s="10">
        <v>1</v>
      </c>
      <c r="DF8" s="10">
        <v>1</v>
      </c>
      <c r="DG8" s="10"/>
      <c r="DH8" s="10"/>
      <c r="DI8" s="10"/>
      <c r="DJ8" s="10">
        <v>1</v>
      </c>
      <c r="DK8" s="10"/>
    </row>
    <row r="9" spans="1:124" s="19" customFormat="1" x14ac:dyDescent="0.2">
      <c r="A9" s="37">
        <v>39813</v>
      </c>
      <c r="B9" s="52" t="s">
        <v>235</v>
      </c>
      <c r="C9" s="10"/>
      <c r="D9" s="10"/>
      <c r="E9" s="10">
        <v>1</v>
      </c>
      <c r="F9" s="10">
        <v>1</v>
      </c>
      <c r="G9" s="10"/>
      <c r="H9" s="10">
        <v>1</v>
      </c>
      <c r="I9" s="10"/>
      <c r="J9" s="10">
        <v>1</v>
      </c>
      <c r="K9" s="10"/>
      <c r="L9" s="10"/>
      <c r="M9" s="10"/>
      <c r="N9" s="10"/>
      <c r="O9" s="10"/>
      <c r="P9" s="10">
        <v>1</v>
      </c>
      <c r="Q9" s="10"/>
      <c r="R9" s="10"/>
      <c r="S9" s="10">
        <v>1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62"/>
      <c r="BQ9" s="62"/>
      <c r="BR9" s="62"/>
      <c r="BS9" s="10"/>
      <c r="BT9" s="10"/>
      <c r="BU9" s="10"/>
      <c r="BV9" s="10"/>
      <c r="BW9" s="10"/>
      <c r="BX9" s="63"/>
      <c r="DF9" s="10"/>
      <c r="DG9" s="10"/>
      <c r="DH9" s="10"/>
      <c r="DI9" s="10"/>
      <c r="DJ9" s="10"/>
      <c r="DK9" s="10"/>
    </row>
    <row r="10" spans="1:124" s="19" customFormat="1" x14ac:dyDescent="0.2">
      <c r="A10" s="37">
        <v>40908</v>
      </c>
      <c r="B10" s="52" t="s">
        <v>235</v>
      </c>
      <c r="C10" s="10"/>
      <c r="D10" s="10">
        <v>1</v>
      </c>
      <c r="E10" s="10">
        <v>1</v>
      </c>
      <c r="F10" s="10"/>
      <c r="G10" s="10"/>
      <c r="H10" s="10">
        <v>1</v>
      </c>
      <c r="I10" s="10">
        <v>1</v>
      </c>
      <c r="J10" s="10"/>
      <c r="K10" s="10"/>
      <c r="L10" s="10">
        <v>0.5</v>
      </c>
      <c r="M10" s="10">
        <v>1</v>
      </c>
      <c r="N10" s="10"/>
      <c r="O10" s="10"/>
      <c r="P10" s="10"/>
      <c r="Q10" s="10">
        <v>1</v>
      </c>
      <c r="R10" s="10">
        <v>1</v>
      </c>
      <c r="S10" s="10">
        <v>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>
        <v>1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62"/>
      <c r="BQ10" s="62"/>
      <c r="BR10" s="62"/>
      <c r="BS10" s="10"/>
      <c r="BT10" s="10"/>
      <c r="BU10" s="10"/>
      <c r="BV10" s="10"/>
      <c r="BW10" s="10"/>
      <c r="BX10" s="63"/>
      <c r="BY10" s="10"/>
      <c r="BZ10" s="10"/>
      <c r="CA10" s="10"/>
      <c r="CC10" s="10"/>
      <c r="CD10" s="10"/>
      <c r="CE10" s="10"/>
      <c r="CF10" s="10"/>
      <c r="CG10" s="10"/>
      <c r="DF10" s="10"/>
      <c r="DG10" s="10"/>
      <c r="DH10" s="10"/>
      <c r="DI10" s="10"/>
      <c r="DJ10" s="10"/>
      <c r="DK10" s="10"/>
    </row>
    <row r="11" spans="1:124" s="19" customFormat="1" x14ac:dyDescent="0.2">
      <c r="A11" s="37">
        <v>39082</v>
      </c>
      <c r="B11" s="52" t="s">
        <v>286</v>
      </c>
      <c r="C11" s="10"/>
      <c r="D11" s="10"/>
      <c r="E11" s="10">
        <v>1</v>
      </c>
      <c r="F11" s="10"/>
      <c r="G11" s="10"/>
      <c r="H11" s="10"/>
      <c r="I11" s="10">
        <v>1</v>
      </c>
      <c r="J11" s="10"/>
      <c r="K11" s="10">
        <v>1</v>
      </c>
      <c r="L11" s="10"/>
      <c r="M11" s="10">
        <v>1</v>
      </c>
      <c r="N11" s="10"/>
      <c r="O11" s="10"/>
      <c r="P11" s="10">
        <v>1</v>
      </c>
      <c r="Q11" s="10">
        <v>1</v>
      </c>
      <c r="R11" s="10"/>
      <c r="S11" s="10">
        <v>1</v>
      </c>
      <c r="T11" s="10"/>
      <c r="U11" s="10"/>
      <c r="V11" s="10"/>
      <c r="W11" s="10"/>
      <c r="X11" s="10"/>
      <c r="Y11" s="10">
        <v>1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62"/>
      <c r="BQ11" s="10"/>
      <c r="BR11" s="10"/>
      <c r="BS11" s="10"/>
      <c r="BT11" s="10"/>
      <c r="BU11" s="10"/>
      <c r="BV11" s="10"/>
      <c r="BW11" s="10"/>
      <c r="BX11" s="63"/>
      <c r="DF11" s="10"/>
      <c r="DG11" s="10"/>
      <c r="DH11" s="10"/>
      <c r="DI11" s="10"/>
      <c r="DJ11" s="10"/>
      <c r="DK11" s="10"/>
    </row>
    <row r="12" spans="1:124" s="19" customFormat="1" x14ac:dyDescent="0.2">
      <c r="A12" s="37">
        <v>39447</v>
      </c>
      <c r="B12" s="52" t="s">
        <v>286</v>
      </c>
      <c r="C12" s="10"/>
      <c r="D12" s="10"/>
      <c r="E12" s="10">
        <v>1</v>
      </c>
      <c r="F12" s="10"/>
      <c r="G12" s="10"/>
      <c r="H12" s="10"/>
      <c r="I12" s="10"/>
      <c r="J12" s="10"/>
      <c r="K12" s="10">
        <v>1</v>
      </c>
      <c r="L12" s="10">
        <v>0.25</v>
      </c>
      <c r="M12" s="10">
        <v>1</v>
      </c>
      <c r="N12" s="10"/>
      <c r="O12" s="10"/>
      <c r="P12" s="10">
        <v>1</v>
      </c>
      <c r="Q12" s="10">
        <v>1</v>
      </c>
      <c r="R12" s="10"/>
      <c r="S12" s="10">
        <v>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>
        <v>1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62"/>
      <c r="BQ12" s="62"/>
      <c r="BR12" s="62"/>
      <c r="BS12" s="10"/>
      <c r="BT12" s="10"/>
      <c r="BU12" s="10"/>
      <c r="BV12" s="10"/>
      <c r="BW12" s="10"/>
      <c r="BX12" s="63"/>
      <c r="DF12" s="10"/>
      <c r="DG12" s="10"/>
      <c r="DH12" s="10"/>
      <c r="DI12" s="10"/>
      <c r="DJ12" s="10"/>
      <c r="DK12" s="10"/>
    </row>
    <row r="13" spans="1:124" s="19" customFormat="1" x14ac:dyDescent="0.2">
      <c r="A13" s="37">
        <v>40178</v>
      </c>
      <c r="B13" s="52" t="s">
        <v>286</v>
      </c>
      <c r="C13" s="10"/>
      <c r="D13" s="10"/>
      <c r="E13" s="10">
        <v>1</v>
      </c>
      <c r="F13" s="10"/>
      <c r="G13" s="10"/>
      <c r="H13" s="10">
        <v>1</v>
      </c>
      <c r="I13" s="10">
        <v>1</v>
      </c>
      <c r="J13" s="10">
        <v>1</v>
      </c>
      <c r="K13" s="10"/>
      <c r="L13" s="10">
        <v>0.3</v>
      </c>
      <c r="M13" s="10">
        <v>1</v>
      </c>
      <c r="N13" s="10"/>
      <c r="O13" s="10"/>
      <c r="P13" s="10">
        <v>1</v>
      </c>
      <c r="Q13" s="10"/>
      <c r="R13" s="10"/>
      <c r="S13" s="10">
        <v>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62"/>
      <c r="BQ13" s="62"/>
      <c r="BR13" s="62"/>
      <c r="BS13" s="10"/>
      <c r="BT13" s="10"/>
      <c r="BU13" s="10"/>
      <c r="BV13" s="10"/>
      <c r="BW13" s="10"/>
      <c r="BX13" s="63"/>
      <c r="BY13" s="10"/>
      <c r="BZ13" s="10"/>
      <c r="CA13" s="10"/>
      <c r="CC13" s="10"/>
      <c r="CD13" s="10"/>
      <c r="CE13" s="10"/>
      <c r="CF13" s="10"/>
      <c r="CG13" s="10"/>
      <c r="DF13" s="10"/>
      <c r="DG13" s="10"/>
      <c r="DH13" s="10"/>
      <c r="DI13" s="10"/>
      <c r="DJ13" s="10"/>
      <c r="DK13" s="10"/>
    </row>
    <row r="14" spans="1:124" s="19" customFormat="1" x14ac:dyDescent="0.2">
      <c r="A14" s="37">
        <v>40543</v>
      </c>
      <c r="B14" s="52" t="s">
        <v>286</v>
      </c>
      <c r="C14" s="10"/>
      <c r="D14" s="10"/>
      <c r="E14" s="10">
        <v>1</v>
      </c>
      <c r="F14" s="10"/>
      <c r="G14" s="10"/>
      <c r="H14" s="10">
        <v>1</v>
      </c>
      <c r="I14" s="10">
        <v>1</v>
      </c>
      <c r="J14" s="10"/>
      <c r="K14" s="10"/>
      <c r="L14" s="10">
        <v>0.3</v>
      </c>
      <c r="M14" s="10"/>
      <c r="N14" s="10"/>
      <c r="O14" s="10"/>
      <c r="P14" s="10"/>
      <c r="Q14" s="10"/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62"/>
      <c r="BQ14" s="62"/>
      <c r="BR14" s="62"/>
      <c r="BS14" s="10"/>
      <c r="BT14" s="10"/>
      <c r="BU14" s="10"/>
      <c r="BV14" s="10"/>
      <c r="BW14" s="10"/>
      <c r="BX14" s="63"/>
      <c r="BY14" s="10"/>
      <c r="BZ14" s="10"/>
      <c r="CA14" s="10"/>
      <c r="CC14" s="10"/>
      <c r="CD14" s="10"/>
      <c r="CE14" s="10"/>
      <c r="CF14" s="10"/>
      <c r="CG14" s="10"/>
      <c r="DF14" s="10"/>
      <c r="DG14" s="10"/>
      <c r="DH14" s="10"/>
      <c r="DI14" s="10"/>
      <c r="DJ14" s="10"/>
      <c r="DK14" s="10"/>
    </row>
    <row r="15" spans="1:124" s="19" customFormat="1" x14ac:dyDescent="0.2">
      <c r="A15" s="37">
        <v>42369</v>
      </c>
      <c r="B15" s="52" t="s">
        <v>458</v>
      </c>
      <c r="C15" s="10"/>
      <c r="D15" s="10">
        <v>1</v>
      </c>
      <c r="E15" s="10">
        <v>1</v>
      </c>
      <c r="F15" s="10"/>
      <c r="G15" s="10"/>
      <c r="H15" s="10"/>
      <c r="I15" s="10">
        <v>1</v>
      </c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>
        <v>1</v>
      </c>
      <c r="AN15" s="10"/>
      <c r="AO15" s="10">
        <v>1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62"/>
      <c r="BQ15" s="62"/>
      <c r="BR15" s="62"/>
      <c r="BS15" s="10"/>
      <c r="BT15" s="10"/>
      <c r="BU15" s="10"/>
      <c r="BV15" s="10">
        <v>1</v>
      </c>
      <c r="BW15" s="10"/>
      <c r="BX15" s="63"/>
      <c r="BY15" s="10"/>
      <c r="BZ15" s="10"/>
      <c r="CA15" s="10"/>
      <c r="CC15" s="10"/>
      <c r="CD15" s="10"/>
      <c r="CE15" s="10"/>
      <c r="CF15" s="10"/>
      <c r="CG15" s="10"/>
      <c r="CU15" s="10">
        <v>1</v>
      </c>
      <c r="DB15" s="10">
        <v>1</v>
      </c>
      <c r="DF15" s="10">
        <v>1</v>
      </c>
      <c r="DG15" s="10"/>
      <c r="DH15" s="10">
        <v>1</v>
      </c>
      <c r="DI15" s="10"/>
      <c r="DJ15" s="10"/>
      <c r="DK15" s="10"/>
    </row>
    <row r="16" spans="1:124" s="19" customFormat="1" x14ac:dyDescent="0.2">
      <c r="A16" s="37">
        <v>40222</v>
      </c>
      <c r="B16" s="52" t="s">
        <v>254</v>
      </c>
      <c r="C16" s="10"/>
      <c r="D16" s="10"/>
      <c r="E16" s="10">
        <v>1</v>
      </c>
      <c r="F16" s="10">
        <v>1</v>
      </c>
      <c r="G16" s="10">
        <v>1</v>
      </c>
      <c r="H16" s="10"/>
      <c r="I16" s="10">
        <v>1</v>
      </c>
      <c r="J16" s="10"/>
      <c r="K16" s="10">
        <v>0.1</v>
      </c>
      <c r="L16" s="10">
        <v>0.5</v>
      </c>
      <c r="M16" s="10"/>
      <c r="N16" s="10"/>
      <c r="O16" s="10"/>
      <c r="P16" s="10">
        <v>0.1</v>
      </c>
      <c r="Q16" s="10">
        <v>1</v>
      </c>
      <c r="R16" s="10"/>
      <c r="S16" s="10">
        <v>1</v>
      </c>
      <c r="T16" s="10">
        <v>1</v>
      </c>
      <c r="U16" s="10"/>
      <c r="V16" s="10">
        <v>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1</v>
      </c>
      <c r="AO16" s="10"/>
      <c r="AP16" s="10">
        <v>1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62"/>
      <c r="BQ16" s="62"/>
      <c r="BR16" s="62"/>
      <c r="BS16" s="10"/>
      <c r="BT16" s="10"/>
      <c r="BU16" s="10"/>
      <c r="BV16" s="10"/>
      <c r="BW16" s="10"/>
      <c r="BX16" s="63"/>
      <c r="CA16" s="10"/>
      <c r="CC16" s="10"/>
      <c r="CD16" s="10"/>
      <c r="CE16" s="10"/>
      <c r="CG16" s="10"/>
      <c r="CI16" s="10"/>
      <c r="CJ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83" s="19" customFormat="1" x14ac:dyDescent="0.2">
      <c r="A17" s="37">
        <v>38753</v>
      </c>
      <c r="B17" s="52" t="s">
        <v>203</v>
      </c>
      <c r="C17" s="10"/>
      <c r="D17" s="10"/>
      <c r="E17" s="10">
        <v>1</v>
      </c>
      <c r="F17" s="10">
        <v>1</v>
      </c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>
        <v>1</v>
      </c>
      <c r="T17" s="10">
        <v>1</v>
      </c>
      <c r="U17" s="10"/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>
        <v>1</v>
      </c>
      <c r="BN17" s="10"/>
      <c r="BO17" s="10"/>
      <c r="BP17" s="62"/>
      <c r="BQ17" s="10"/>
      <c r="BR17" s="10"/>
      <c r="BS17" s="10"/>
      <c r="BT17" s="10"/>
      <c r="BU17" s="10"/>
      <c r="BV17" s="10"/>
      <c r="BW17" s="10"/>
      <c r="BX17" s="63"/>
      <c r="DF17" s="10"/>
      <c r="DG17" s="10"/>
      <c r="DH17" s="10"/>
      <c r="DI17" s="10"/>
      <c r="DJ17" s="10"/>
      <c r="DK17" s="10"/>
    </row>
    <row r="18" spans="1:183" s="19" customFormat="1" x14ac:dyDescent="0.2">
      <c r="A18" s="37">
        <v>39207</v>
      </c>
      <c r="B18" s="52" t="s">
        <v>220</v>
      </c>
      <c r="C18" s="10"/>
      <c r="D18" s="10"/>
      <c r="E18" s="10"/>
      <c r="F18" s="10">
        <v>1</v>
      </c>
      <c r="G18" s="10"/>
      <c r="H18" s="10"/>
      <c r="I18" s="10">
        <v>1</v>
      </c>
      <c r="J18" s="10">
        <v>1</v>
      </c>
      <c r="K18" s="10"/>
      <c r="L18" s="10">
        <v>1</v>
      </c>
      <c r="M18" s="10"/>
      <c r="N18" s="10"/>
      <c r="O18" s="10"/>
      <c r="P18" s="10">
        <v>1</v>
      </c>
      <c r="Q18" s="10">
        <v>1</v>
      </c>
      <c r="R18" s="10"/>
      <c r="S18" s="10">
        <v>1</v>
      </c>
      <c r="T18" s="10">
        <v>1</v>
      </c>
      <c r="U18" s="10"/>
      <c r="V18" s="10">
        <v>1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J18" s="10"/>
      <c r="BK18" s="10"/>
      <c r="BL18" s="10"/>
      <c r="BM18" s="10"/>
      <c r="BN18" s="10"/>
      <c r="BO18" s="10"/>
      <c r="BP18" s="62"/>
      <c r="BQ18" s="62"/>
      <c r="BR18" s="62"/>
      <c r="BS18" s="10"/>
      <c r="BT18" s="10"/>
      <c r="BU18" s="10"/>
      <c r="BV18" s="10"/>
      <c r="BW18" s="10"/>
      <c r="BX18" s="63"/>
      <c r="CG18" s="10">
        <v>1</v>
      </c>
      <c r="DF18" s="10"/>
      <c r="DG18" s="10"/>
      <c r="DH18" s="10"/>
      <c r="DI18" s="10"/>
      <c r="DJ18" s="10"/>
      <c r="DK18" s="10"/>
    </row>
    <row r="19" spans="1:183" s="19" customFormat="1" x14ac:dyDescent="0.2">
      <c r="A19" s="37">
        <v>40677</v>
      </c>
      <c r="B19" s="52" t="s">
        <v>340</v>
      </c>
      <c r="C19" s="10"/>
      <c r="D19" s="10"/>
      <c r="E19" s="10">
        <v>1</v>
      </c>
      <c r="F19" s="10">
        <v>1</v>
      </c>
      <c r="G19" s="10">
        <v>1</v>
      </c>
      <c r="H19" s="10"/>
      <c r="I19" s="10">
        <v>1</v>
      </c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>
        <v>1</v>
      </c>
      <c r="T19" s="10"/>
      <c r="U19" s="10"/>
      <c r="V19" s="10"/>
      <c r="W19" s="10"/>
      <c r="X19" s="10"/>
      <c r="Y19" s="10"/>
      <c r="Z19" s="10"/>
      <c r="AA19" s="10"/>
      <c r="AB19" s="10">
        <v>1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X19" s="10"/>
      <c r="AY19" s="10"/>
      <c r="AZ19" s="10">
        <v>1</v>
      </c>
      <c r="BX19" s="63"/>
      <c r="BZ19" s="10">
        <v>1</v>
      </c>
      <c r="CB19" s="10">
        <v>1</v>
      </c>
      <c r="CC19" s="10">
        <v>1</v>
      </c>
      <c r="CD19" s="10">
        <v>1</v>
      </c>
      <c r="CE19" s="10">
        <v>1</v>
      </c>
      <c r="CG19" s="10">
        <v>1</v>
      </c>
      <c r="CH19" s="10">
        <v>1</v>
      </c>
      <c r="CJ19" s="10">
        <v>1</v>
      </c>
      <c r="CN19" s="10">
        <v>1</v>
      </c>
      <c r="CO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183" s="19" customFormat="1" x14ac:dyDescent="0.2">
      <c r="A20" s="37">
        <v>41762</v>
      </c>
      <c r="B20" s="209" t="s">
        <v>340</v>
      </c>
      <c r="C20" s="209"/>
      <c r="D20" s="210">
        <v>1</v>
      </c>
      <c r="E20" s="10"/>
      <c r="F20" s="10">
        <v>1</v>
      </c>
      <c r="G20" s="10">
        <v>1</v>
      </c>
      <c r="H20" s="10"/>
      <c r="I20" s="210">
        <v>1</v>
      </c>
      <c r="J20" s="10"/>
      <c r="K20" s="10"/>
      <c r="L20" s="10">
        <v>1</v>
      </c>
      <c r="M20" s="10"/>
      <c r="N20" s="211"/>
      <c r="O20" s="211"/>
      <c r="P20" s="210">
        <v>1</v>
      </c>
      <c r="Q20" s="210"/>
      <c r="R20" s="211"/>
      <c r="S20" s="10">
        <v>1</v>
      </c>
      <c r="T20" s="10"/>
      <c r="U20" s="10"/>
      <c r="V20" s="10">
        <v>1</v>
      </c>
      <c r="W20" s="10"/>
      <c r="X20" s="10"/>
      <c r="Y20" s="10"/>
      <c r="Z20" s="10"/>
      <c r="AA20" s="10"/>
      <c r="AB20" s="210">
        <v>1</v>
      </c>
      <c r="AC20" s="210"/>
      <c r="AD20" s="210"/>
      <c r="AE20" s="211"/>
      <c r="AF20" s="210"/>
      <c r="AG20" s="210"/>
      <c r="AH20" s="211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1"/>
      <c r="BH20" s="211"/>
      <c r="BI20" s="10"/>
      <c r="BJ20" s="10"/>
      <c r="BK20" s="10"/>
      <c r="BL20" s="10"/>
      <c r="BM20" s="10"/>
      <c r="BN20" s="10"/>
      <c r="BO20" s="210">
        <v>1</v>
      </c>
      <c r="BP20" s="210"/>
      <c r="BQ20" s="211"/>
      <c r="BR20" s="10"/>
      <c r="BS20" s="63"/>
      <c r="BW20" s="211"/>
      <c r="CA20" s="210">
        <v>1</v>
      </c>
      <c r="CD20" s="210">
        <v>1</v>
      </c>
      <c r="CE20" s="210">
        <v>1</v>
      </c>
      <c r="CF20" s="210">
        <v>1</v>
      </c>
      <c r="CG20" s="210">
        <v>1</v>
      </c>
      <c r="CI20" s="210">
        <v>1</v>
      </c>
      <c r="CJ20" s="210">
        <v>1</v>
      </c>
      <c r="CK20" s="210"/>
      <c r="CL20" s="210"/>
      <c r="CM20" s="210">
        <v>1</v>
      </c>
      <c r="CN20" s="210"/>
      <c r="CO20" s="210"/>
      <c r="CP20" s="210"/>
      <c r="CS20" s="10">
        <v>1</v>
      </c>
      <c r="CU20" s="10"/>
      <c r="CV20" s="10">
        <v>1</v>
      </c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62"/>
      <c r="EM20" s="62"/>
      <c r="EN20" s="62"/>
      <c r="EO20" s="10"/>
      <c r="EP20" s="10"/>
      <c r="EQ20" s="10"/>
      <c r="ER20" s="63"/>
      <c r="FS20" s="10"/>
      <c r="FT20" s="10"/>
      <c r="FU20" s="10"/>
      <c r="FV20" s="10"/>
    </row>
    <row r="21" spans="1:183" s="19" customFormat="1" x14ac:dyDescent="0.2">
      <c r="A21" s="37">
        <v>42125</v>
      </c>
      <c r="B21" s="52" t="s">
        <v>456</v>
      </c>
      <c r="C21" s="52"/>
      <c r="D21" s="10">
        <v>1</v>
      </c>
      <c r="E21" s="10"/>
      <c r="F21" s="10"/>
      <c r="G21" s="10">
        <v>1</v>
      </c>
      <c r="H21" s="10"/>
      <c r="I21" s="10">
        <v>1</v>
      </c>
      <c r="J21" s="10"/>
      <c r="K21" s="10"/>
      <c r="L21" s="10">
        <v>1</v>
      </c>
      <c r="M21" s="10"/>
      <c r="N21" s="10"/>
      <c r="O21" s="10"/>
      <c r="P21" s="10">
        <v>1</v>
      </c>
      <c r="Q21" s="10">
        <v>1</v>
      </c>
      <c r="R21" s="10"/>
      <c r="S21" s="10"/>
      <c r="T21" s="10"/>
      <c r="U21" s="10"/>
      <c r="V21" s="10">
        <v>1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v>0.5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>
        <v>0.5</v>
      </c>
      <c r="BF21" s="10">
        <v>1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63"/>
      <c r="BY21" s="10"/>
      <c r="CA21" s="10">
        <v>1</v>
      </c>
      <c r="CB21" s="10">
        <v>1</v>
      </c>
      <c r="CC21" s="10">
        <v>1</v>
      </c>
      <c r="CD21" s="10">
        <v>1</v>
      </c>
      <c r="CE21" s="10">
        <v>1</v>
      </c>
      <c r="CG21" s="10">
        <v>1</v>
      </c>
      <c r="CI21" s="10"/>
      <c r="CJ21" s="10">
        <v>1</v>
      </c>
      <c r="CK21" s="10"/>
      <c r="CL21" s="10">
        <v>1</v>
      </c>
      <c r="CM21" s="10"/>
      <c r="CN21" s="10"/>
      <c r="CO21" s="10"/>
      <c r="CQ21" s="10"/>
      <c r="CR21" s="10"/>
      <c r="CS21" s="10"/>
      <c r="CT21" s="10"/>
      <c r="CU21" s="10"/>
      <c r="CV21" s="10"/>
      <c r="CW21" s="10"/>
      <c r="CX21" s="10"/>
      <c r="CY21" s="10"/>
      <c r="DC21" s="10"/>
      <c r="DD21" s="10"/>
      <c r="DI21" s="10"/>
      <c r="DJ21" s="10"/>
      <c r="DK21" s="10"/>
      <c r="DL21" s="10"/>
      <c r="DM21" s="10"/>
      <c r="DN21" s="10"/>
      <c r="DP21" s="10"/>
      <c r="DQ21" s="10"/>
      <c r="DR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62"/>
      <c r="EN21" s="62"/>
      <c r="EO21" s="62"/>
      <c r="EP21" s="10"/>
      <c r="EQ21" s="10"/>
      <c r="ER21" s="10"/>
      <c r="ES21" s="63"/>
      <c r="FW21" s="10"/>
      <c r="FX21" s="10"/>
      <c r="FY21" s="10"/>
      <c r="FZ21" s="10"/>
      <c r="GA21" s="10"/>
    </row>
    <row r="22" spans="1:183" s="19" customFormat="1" x14ac:dyDescent="0.2">
      <c r="A22" s="37">
        <v>40649</v>
      </c>
      <c r="B22" s="88" t="s">
        <v>339</v>
      </c>
      <c r="C22" s="10"/>
      <c r="D22" s="10"/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/>
      <c r="K22" s="10"/>
      <c r="L22" s="10">
        <v>1</v>
      </c>
      <c r="M22" s="10">
        <v>1</v>
      </c>
      <c r="N22" s="10"/>
      <c r="O22" s="10"/>
      <c r="P22" s="210">
        <v>1</v>
      </c>
      <c r="Q22" s="10"/>
      <c r="R22" s="210">
        <v>1</v>
      </c>
      <c r="S22" s="10">
        <v>1</v>
      </c>
      <c r="T22" s="10"/>
      <c r="U22" s="10"/>
      <c r="V22" s="10">
        <v>1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X22" s="10"/>
      <c r="AY22" s="10"/>
      <c r="AZ22" s="10"/>
      <c r="BX22" s="63"/>
      <c r="BZ22" s="10"/>
      <c r="CB22" s="10"/>
      <c r="CC22" s="10"/>
      <c r="CD22" s="10"/>
      <c r="CE22" s="10"/>
      <c r="CG22" s="10"/>
      <c r="CH22" s="10"/>
      <c r="CJ22" s="10"/>
      <c r="CN22" s="10"/>
      <c r="CO22" s="10"/>
      <c r="CV22" s="10">
        <v>1</v>
      </c>
      <c r="CW22" s="10"/>
      <c r="DC22" s="10">
        <v>1</v>
      </c>
      <c r="DD22" s="10"/>
      <c r="DE22" s="10"/>
      <c r="DF22" s="10">
        <v>1</v>
      </c>
      <c r="DG22" s="10"/>
      <c r="DH22" s="10"/>
      <c r="DI22" s="10"/>
      <c r="DJ22" s="10"/>
      <c r="DK22" s="10">
        <v>1</v>
      </c>
    </row>
    <row r="23" spans="1:183" s="19" customFormat="1" x14ac:dyDescent="0.2">
      <c r="A23" s="37">
        <v>38646</v>
      </c>
      <c r="B23" s="52" t="s">
        <v>338</v>
      </c>
      <c r="C23" s="10"/>
      <c r="D23" s="10"/>
      <c r="E23" s="10">
        <v>1</v>
      </c>
      <c r="F23" s="10">
        <v>1</v>
      </c>
      <c r="G23" s="10"/>
      <c r="H23" s="10"/>
      <c r="I23" s="10">
        <v>1</v>
      </c>
      <c r="J23" s="10"/>
      <c r="K23" s="10">
        <v>1</v>
      </c>
      <c r="L23" s="10">
        <v>1</v>
      </c>
      <c r="M23" s="10"/>
      <c r="N23" s="10"/>
      <c r="O23" s="10"/>
      <c r="P23" s="10">
        <v>1</v>
      </c>
      <c r="Q23" s="10">
        <v>1</v>
      </c>
      <c r="R23" s="10"/>
      <c r="S23" s="10">
        <v>1</v>
      </c>
      <c r="T23" s="10"/>
      <c r="U23" s="10"/>
      <c r="V23" s="10">
        <v>1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v>1</v>
      </c>
      <c r="BO23" s="10"/>
      <c r="BP23" s="10"/>
      <c r="BQ23" s="62"/>
      <c r="BR23" s="62"/>
      <c r="BS23" s="10"/>
      <c r="BT23" s="10"/>
      <c r="BU23" s="10"/>
      <c r="BV23" s="10"/>
      <c r="BW23" s="10"/>
      <c r="BX23" s="63"/>
      <c r="DF23" s="10"/>
      <c r="DG23" s="10"/>
      <c r="DH23" s="10"/>
      <c r="DI23" s="10"/>
      <c r="DJ23" s="10"/>
      <c r="DK23" s="10"/>
    </row>
    <row r="24" spans="1:183" s="19" customFormat="1" x14ac:dyDescent="0.2">
      <c r="A24" s="37">
        <v>38667</v>
      </c>
      <c r="B24" s="52" t="s">
        <v>289</v>
      </c>
      <c r="C24" s="10"/>
      <c r="D24" s="10"/>
      <c r="E24" s="10">
        <v>1</v>
      </c>
      <c r="F24" s="10">
        <v>1</v>
      </c>
      <c r="G24" s="10"/>
      <c r="H24" s="10"/>
      <c r="I24" s="10">
        <v>1</v>
      </c>
      <c r="J24" s="10"/>
      <c r="K24" s="10"/>
      <c r="L24" s="10">
        <v>1</v>
      </c>
      <c r="M24" s="10">
        <v>1</v>
      </c>
      <c r="N24" s="10"/>
      <c r="O24" s="10"/>
      <c r="P24" s="10">
        <v>1</v>
      </c>
      <c r="Q24" s="10"/>
      <c r="R24" s="10"/>
      <c r="S24" s="10">
        <v>1</v>
      </c>
      <c r="T24" s="10"/>
      <c r="U24" s="10"/>
      <c r="V24" s="10">
        <v>1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>
        <v>1</v>
      </c>
      <c r="AR24" s="10"/>
      <c r="AS24" s="10"/>
      <c r="AT24" s="10"/>
      <c r="AU24" s="10"/>
      <c r="AV24" s="10"/>
      <c r="AW24" s="10">
        <v>1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62"/>
      <c r="BR24" s="62"/>
      <c r="BS24" s="10"/>
      <c r="BT24" s="10"/>
      <c r="BU24" s="10"/>
      <c r="BV24" s="10"/>
      <c r="BW24" s="10"/>
      <c r="BX24" s="63"/>
      <c r="DF24" s="10"/>
      <c r="DG24" s="10"/>
      <c r="DH24" s="10"/>
      <c r="DI24" s="10"/>
      <c r="DJ24" s="10"/>
      <c r="DK24" s="10"/>
    </row>
    <row r="25" spans="1:183" s="19" customFormat="1" x14ac:dyDescent="0.2">
      <c r="A25" s="37">
        <v>39235</v>
      </c>
      <c r="B25" s="52" t="s">
        <v>222</v>
      </c>
      <c r="C25" s="10"/>
      <c r="D25" s="10"/>
      <c r="E25" s="10">
        <v>1</v>
      </c>
      <c r="F25" s="10">
        <v>1</v>
      </c>
      <c r="G25" s="10"/>
      <c r="H25" s="10"/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/>
      <c r="O25" s="10"/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/>
      <c r="V25" s="10">
        <v>1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>
        <v>1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62"/>
      <c r="BQ25" s="62"/>
      <c r="BR25" s="62"/>
      <c r="BS25" s="10"/>
      <c r="BT25" s="10"/>
      <c r="BU25" s="10"/>
      <c r="BV25" s="10"/>
      <c r="BW25" s="10"/>
      <c r="BX25" s="63"/>
      <c r="CG25" s="10"/>
      <c r="DF25" s="10"/>
      <c r="DG25" s="10"/>
      <c r="DH25" s="10"/>
      <c r="DI25" s="10"/>
      <c r="DJ25" s="10"/>
      <c r="DK25" s="10"/>
    </row>
    <row r="26" spans="1:183" s="19" customFormat="1" x14ac:dyDescent="0.2">
      <c r="A26" s="37">
        <v>37718</v>
      </c>
      <c r="B26" s="52" t="s">
        <v>290</v>
      </c>
      <c r="C26" s="10"/>
      <c r="D26" s="10"/>
      <c r="E26" s="10">
        <v>1</v>
      </c>
      <c r="F26" s="10">
        <v>1</v>
      </c>
      <c r="G26" s="10"/>
      <c r="H26" s="10"/>
      <c r="I26" s="10" t="s">
        <v>25</v>
      </c>
      <c r="J26" s="10"/>
      <c r="K26" s="10"/>
      <c r="L26" s="10">
        <v>1</v>
      </c>
      <c r="M26" s="10"/>
      <c r="N26" s="10"/>
      <c r="O26" s="10">
        <v>1</v>
      </c>
      <c r="P26" s="10">
        <v>1</v>
      </c>
      <c r="Q26" s="10">
        <v>1</v>
      </c>
      <c r="R26" s="10"/>
      <c r="S26" s="10">
        <v>1</v>
      </c>
      <c r="T26" s="10"/>
      <c r="U26" s="10"/>
      <c r="V26" s="10">
        <v>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10"/>
      <c r="BO26" s="10"/>
      <c r="BP26" s="62"/>
      <c r="BQ26" s="10"/>
      <c r="BR26" s="10"/>
      <c r="BS26" s="10"/>
      <c r="BT26" s="10"/>
      <c r="BU26" s="10"/>
      <c r="BV26" s="10"/>
      <c r="BW26" s="10"/>
      <c r="BX26" s="63"/>
      <c r="DF26" s="10"/>
      <c r="DG26" s="10"/>
      <c r="DH26" s="10"/>
      <c r="DI26" s="10"/>
      <c r="DJ26" s="10"/>
      <c r="DK26" s="10"/>
    </row>
    <row r="27" spans="1:183" s="19" customFormat="1" x14ac:dyDescent="0.2">
      <c r="A27" s="212">
        <v>41139</v>
      </c>
      <c r="B27" s="88" t="s">
        <v>342</v>
      </c>
      <c r="C27" s="10"/>
      <c r="D27" s="24">
        <v>1</v>
      </c>
      <c r="E27" s="24">
        <v>1</v>
      </c>
      <c r="F27" s="24">
        <v>1</v>
      </c>
      <c r="G27" s="24"/>
      <c r="H27" s="24"/>
      <c r="I27" s="24">
        <v>1</v>
      </c>
      <c r="J27" s="10"/>
      <c r="K27" s="10"/>
      <c r="L27" s="24">
        <v>1</v>
      </c>
      <c r="M27" s="24">
        <v>1</v>
      </c>
      <c r="N27" s="24"/>
      <c r="O27" s="10"/>
      <c r="P27" s="24">
        <v>1</v>
      </c>
      <c r="Q27" s="24">
        <v>1</v>
      </c>
      <c r="R27" s="24">
        <v>1</v>
      </c>
      <c r="S27" s="24">
        <v>1</v>
      </c>
      <c r="T27" s="10"/>
      <c r="U27" s="10"/>
      <c r="V27" s="24">
        <v>1</v>
      </c>
      <c r="W27" s="10"/>
      <c r="X27" s="10"/>
      <c r="Y27" s="10"/>
      <c r="Z27" s="10"/>
      <c r="AA27" s="24">
        <v>1</v>
      </c>
      <c r="AB27" s="24">
        <v>1</v>
      </c>
      <c r="AC27" s="24"/>
      <c r="AD27" s="10"/>
      <c r="AE27" s="10"/>
      <c r="AF27" s="10"/>
      <c r="AG27" s="10"/>
      <c r="AH27" s="10"/>
      <c r="AI27" s="10"/>
      <c r="AJ27" s="10"/>
      <c r="AK27" s="10"/>
      <c r="AL27" s="10"/>
      <c r="AM27" s="24">
        <v>1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4">
        <v>1</v>
      </c>
      <c r="BE27" s="24"/>
      <c r="BF27" s="24"/>
      <c r="BG27" s="24"/>
      <c r="BH27" s="24"/>
      <c r="BI27" s="10"/>
      <c r="BJ27" s="10"/>
      <c r="BK27" s="10"/>
      <c r="BL27" s="10"/>
      <c r="BM27" s="10"/>
      <c r="BN27" s="10"/>
      <c r="BO27" s="10"/>
      <c r="BP27" s="62"/>
      <c r="BQ27" s="62"/>
      <c r="BR27" s="24"/>
      <c r="BS27" s="10"/>
      <c r="BT27" s="10"/>
      <c r="BU27" s="10"/>
      <c r="BV27" s="10"/>
      <c r="BW27" s="10"/>
      <c r="BX27" s="63"/>
      <c r="CR27" s="24"/>
      <c r="CS27" s="24"/>
      <c r="CT27" s="24"/>
      <c r="CU27" s="24"/>
      <c r="CV27" s="24">
        <v>1</v>
      </c>
      <c r="CW27" s="24">
        <v>1</v>
      </c>
      <c r="DF27" s="10"/>
      <c r="DG27" s="24">
        <v>1</v>
      </c>
      <c r="DH27" s="24"/>
      <c r="DI27" s="24"/>
      <c r="DJ27" s="24"/>
      <c r="DK27" s="24">
        <v>1</v>
      </c>
      <c r="DL27" s="24">
        <v>1</v>
      </c>
      <c r="DM27" s="24">
        <v>1</v>
      </c>
      <c r="DN27" s="24">
        <v>1</v>
      </c>
      <c r="DO27" s="24"/>
    </row>
    <row r="28" spans="1:183" s="19" customFormat="1" x14ac:dyDescent="0.2">
      <c r="A28" s="37">
        <v>40508</v>
      </c>
      <c r="B28" s="52" t="s">
        <v>258</v>
      </c>
      <c r="C28" s="10"/>
      <c r="D28" s="10"/>
      <c r="E28" s="10">
        <v>1</v>
      </c>
      <c r="F28" s="10"/>
      <c r="G28" s="10">
        <v>1</v>
      </c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>
        <v>1</v>
      </c>
      <c r="R28" s="10"/>
      <c r="S28" s="10">
        <v>1</v>
      </c>
      <c r="T28" s="10"/>
      <c r="U28" s="10"/>
      <c r="V28" s="10">
        <v>1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62"/>
      <c r="BQ28" s="62"/>
      <c r="BR28" s="62"/>
      <c r="BS28" s="10"/>
      <c r="BT28" s="10"/>
      <c r="BU28" s="10"/>
      <c r="BV28" s="10"/>
      <c r="BW28" s="10"/>
      <c r="BX28" s="63"/>
      <c r="CA28" s="10"/>
      <c r="CC28" s="10"/>
      <c r="CD28" s="10"/>
      <c r="CE28" s="10"/>
      <c r="CG28" s="10"/>
      <c r="CI28" s="10"/>
      <c r="CJ28" s="10"/>
      <c r="DF28" s="10"/>
      <c r="DG28" s="10"/>
      <c r="DH28" s="10"/>
      <c r="DI28" s="10"/>
      <c r="DJ28" s="10"/>
      <c r="DK28" s="10"/>
    </row>
    <row r="29" spans="1:183" s="19" customFormat="1" x14ac:dyDescent="0.2">
      <c r="A29" s="37">
        <v>40257</v>
      </c>
      <c r="B29" s="52" t="s">
        <v>255</v>
      </c>
      <c r="C29" s="10"/>
      <c r="D29" s="10"/>
      <c r="E29" s="10">
        <v>1</v>
      </c>
      <c r="F29" s="10">
        <v>1</v>
      </c>
      <c r="G29" s="10">
        <v>1</v>
      </c>
      <c r="H29" s="10"/>
      <c r="I29" s="10">
        <v>1</v>
      </c>
      <c r="J29" s="10"/>
      <c r="K29" s="10"/>
      <c r="L29" s="10">
        <v>1</v>
      </c>
      <c r="M29" s="10"/>
      <c r="N29" s="10"/>
      <c r="O29" s="10"/>
      <c r="P29" s="10">
        <v>1</v>
      </c>
      <c r="Q29" s="10">
        <v>1</v>
      </c>
      <c r="R29" s="10">
        <v>1</v>
      </c>
      <c r="S29" s="10">
        <v>1</v>
      </c>
      <c r="T29" s="10"/>
      <c r="U29" s="10"/>
      <c r="V29" s="10">
        <v>1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62"/>
      <c r="BQ29" s="62"/>
      <c r="BR29" s="62"/>
      <c r="BS29" s="10"/>
      <c r="BT29" s="10"/>
      <c r="BU29" s="10"/>
      <c r="BV29" s="10"/>
      <c r="BW29" s="10"/>
      <c r="BX29" s="63"/>
      <c r="CA29" s="10"/>
      <c r="CC29" s="10"/>
      <c r="CD29" s="10"/>
      <c r="CE29" s="10"/>
      <c r="CG29" s="10"/>
      <c r="CI29" s="10"/>
      <c r="CJ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83" s="19" customFormat="1" x14ac:dyDescent="0.2">
      <c r="A30" s="37">
        <v>38554</v>
      </c>
      <c r="B30" s="52" t="s">
        <v>284</v>
      </c>
      <c r="C30" s="10"/>
      <c r="D30" s="10"/>
      <c r="E30" s="10">
        <v>1</v>
      </c>
      <c r="F30" s="10">
        <v>1</v>
      </c>
      <c r="G30" s="10"/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0"/>
      <c r="R30" s="10"/>
      <c r="S30" s="10">
        <v>1</v>
      </c>
      <c r="T30" s="10"/>
      <c r="U30" s="10"/>
      <c r="V30" s="10">
        <v>1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62"/>
      <c r="BR30" s="62"/>
      <c r="BS30" s="10"/>
      <c r="BT30" s="10"/>
      <c r="BU30" s="10"/>
      <c r="BV30" s="10"/>
      <c r="BW30" s="10"/>
      <c r="BX30" s="63"/>
      <c r="DF30" s="10"/>
      <c r="DG30" s="10"/>
      <c r="DH30" s="10"/>
      <c r="DI30" s="10"/>
      <c r="DJ30" s="10"/>
      <c r="DK30" s="10"/>
    </row>
    <row r="31" spans="1:183" s="19" customFormat="1" x14ac:dyDescent="0.2">
      <c r="A31" s="37">
        <v>37653</v>
      </c>
      <c r="B31" s="52" t="s">
        <v>467</v>
      </c>
      <c r="C31" s="10"/>
      <c r="D31" s="10"/>
      <c r="E31" s="10"/>
      <c r="F31" s="10">
        <v>1</v>
      </c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/>
      <c r="Q31" s="10"/>
      <c r="R31" s="10"/>
      <c r="S31" s="10">
        <v>1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10"/>
      <c r="BO31" s="10"/>
      <c r="BP31" s="62"/>
      <c r="BQ31" s="10"/>
      <c r="BR31" s="10"/>
      <c r="BS31" s="10"/>
      <c r="BT31" s="10"/>
      <c r="BU31" s="10"/>
      <c r="BV31" s="10"/>
      <c r="BW31" s="10"/>
      <c r="BX31" s="63"/>
      <c r="BY31" s="10"/>
      <c r="BZ31" s="10"/>
      <c r="CA31" s="10"/>
      <c r="CB31" s="10"/>
      <c r="CC31" s="10"/>
      <c r="CD31" s="10"/>
      <c r="CE31" s="10"/>
      <c r="CF31" s="10"/>
      <c r="CG31" s="10"/>
      <c r="DF31" s="10"/>
      <c r="DG31" s="10"/>
      <c r="DH31" s="10"/>
      <c r="DI31" s="10"/>
      <c r="DJ31" s="10"/>
      <c r="DK31" s="10"/>
    </row>
    <row r="32" spans="1:183" s="19" customFormat="1" x14ac:dyDescent="0.2">
      <c r="A32" s="37">
        <v>38199</v>
      </c>
      <c r="B32" s="52" t="s">
        <v>287</v>
      </c>
      <c r="C32" s="10"/>
      <c r="D32" s="10"/>
      <c r="E32" s="10">
        <v>1</v>
      </c>
      <c r="F32" s="10">
        <v>1</v>
      </c>
      <c r="G32" s="10"/>
      <c r="H32" s="10"/>
      <c r="I32" s="10"/>
      <c r="J32" s="10"/>
      <c r="K32" s="10"/>
      <c r="L32" s="10">
        <v>1</v>
      </c>
      <c r="M32" s="10"/>
      <c r="N32" s="10"/>
      <c r="O32" s="10"/>
      <c r="P32" s="10">
        <v>1</v>
      </c>
      <c r="Q32" s="10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>
        <v>1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>
        <v>1</v>
      </c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10"/>
      <c r="BO32" s="10"/>
      <c r="BP32" s="62"/>
      <c r="BQ32" s="10">
        <v>1</v>
      </c>
      <c r="BR32" s="10"/>
      <c r="BS32" s="10">
        <v>1</v>
      </c>
      <c r="BT32" s="10">
        <v>1</v>
      </c>
      <c r="BU32" s="10"/>
      <c r="BV32" s="10"/>
      <c r="BW32" s="10"/>
      <c r="BX32" s="63"/>
      <c r="DF32" s="10"/>
      <c r="DG32" s="10"/>
      <c r="DH32" s="10"/>
      <c r="DI32" s="10"/>
      <c r="DJ32" s="10"/>
      <c r="DK32" s="10"/>
    </row>
    <row r="33" spans="1:183" s="19" customFormat="1" x14ac:dyDescent="0.2">
      <c r="A33" s="37">
        <v>38899</v>
      </c>
      <c r="B33" s="52" t="s">
        <v>287</v>
      </c>
      <c r="C33" s="10"/>
      <c r="D33" s="10"/>
      <c r="E33" s="10">
        <v>1</v>
      </c>
      <c r="F33" s="10">
        <v>1</v>
      </c>
      <c r="G33" s="10"/>
      <c r="H33" s="10"/>
      <c r="I33" s="10">
        <v>1</v>
      </c>
      <c r="J33" s="10"/>
      <c r="K33" s="10"/>
      <c r="L33" s="10"/>
      <c r="M33" s="10"/>
      <c r="N33" s="10"/>
      <c r="O33" s="10"/>
      <c r="P33" s="10">
        <v>1</v>
      </c>
      <c r="Q33" s="10"/>
      <c r="R33" s="10"/>
      <c r="S33" s="10">
        <v>1</v>
      </c>
      <c r="T33" s="10"/>
      <c r="U33" s="10"/>
      <c r="V33" s="10"/>
      <c r="W33" s="10"/>
      <c r="X33" s="10"/>
      <c r="Y33" s="10"/>
      <c r="Z33" s="10"/>
      <c r="AA33" s="10"/>
      <c r="AB33" s="10">
        <v>1</v>
      </c>
      <c r="AC33" s="10"/>
      <c r="AD33" s="10"/>
      <c r="AE33" s="10"/>
      <c r="AF33" s="10"/>
      <c r="AG33" s="10"/>
      <c r="AH33" s="10"/>
      <c r="AI33" s="10"/>
      <c r="AJ33" s="10">
        <v>1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>
        <v>1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62"/>
      <c r="BQ33" s="10">
        <v>1</v>
      </c>
      <c r="BR33" s="10"/>
      <c r="BS33" s="10">
        <v>1</v>
      </c>
      <c r="BT33" s="10">
        <v>1</v>
      </c>
      <c r="BU33" s="10"/>
      <c r="BV33" s="10"/>
      <c r="BW33" s="10"/>
      <c r="BX33" s="63"/>
      <c r="DF33" s="10"/>
      <c r="DG33" s="10"/>
      <c r="DH33" s="10"/>
      <c r="DI33" s="10"/>
      <c r="DJ33" s="10"/>
      <c r="DK33" s="10"/>
    </row>
    <row r="34" spans="1:183" s="19" customFormat="1" x14ac:dyDescent="0.2">
      <c r="A34" s="37">
        <v>37870</v>
      </c>
      <c r="B34" s="38" t="s">
        <v>288</v>
      </c>
      <c r="C34" s="67"/>
      <c r="D34" s="67"/>
      <c r="E34" s="10">
        <v>1</v>
      </c>
      <c r="F34" s="10">
        <v>1</v>
      </c>
      <c r="G34" s="10"/>
      <c r="H34" s="10"/>
      <c r="I34" s="10"/>
      <c r="J34" s="10"/>
      <c r="K34" s="10"/>
      <c r="L34" s="10">
        <v>1</v>
      </c>
      <c r="M34" s="10"/>
      <c r="N34" s="10"/>
      <c r="O34" s="10"/>
      <c r="P34" s="10">
        <v>1</v>
      </c>
      <c r="Q34" s="10"/>
      <c r="R34" s="10"/>
      <c r="S34" s="10">
        <v>1</v>
      </c>
      <c r="T34" s="10"/>
      <c r="U34" s="10"/>
      <c r="V34" s="10">
        <v>1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10"/>
      <c r="BO34" s="10"/>
      <c r="BP34" s="62"/>
      <c r="BQ34" s="10"/>
      <c r="BR34" s="10"/>
      <c r="BS34" s="10"/>
      <c r="BT34" s="10"/>
      <c r="BU34" s="10"/>
      <c r="BV34" s="10"/>
      <c r="BW34" s="10"/>
      <c r="BX34" s="63"/>
      <c r="DF34" s="10"/>
      <c r="DG34" s="10"/>
      <c r="DH34" s="10"/>
      <c r="DI34" s="10"/>
      <c r="DJ34" s="10"/>
      <c r="DK34" s="10"/>
    </row>
    <row r="35" spans="1:183" s="19" customFormat="1" x14ac:dyDescent="0.2">
      <c r="A35" s="213">
        <v>41496</v>
      </c>
      <c r="B35" s="209" t="s">
        <v>257</v>
      </c>
      <c r="C35" s="10"/>
      <c r="D35" s="63">
        <v>1</v>
      </c>
      <c r="E35" s="63">
        <v>1</v>
      </c>
      <c r="F35" s="63">
        <v>1</v>
      </c>
      <c r="G35" s="63">
        <v>1</v>
      </c>
      <c r="H35" s="10"/>
      <c r="I35" s="63">
        <v>1</v>
      </c>
      <c r="J35" s="10"/>
      <c r="K35" s="10"/>
      <c r="L35" s="63">
        <v>1</v>
      </c>
      <c r="M35" s="63"/>
      <c r="N35" s="63"/>
      <c r="O35" s="10"/>
      <c r="P35" s="214"/>
      <c r="Q35" s="63"/>
      <c r="R35" s="214"/>
      <c r="S35" s="63">
        <v>1</v>
      </c>
      <c r="T35" s="10"/>
      <c r="U35" s="10"/>
      <c r="V35" s="63"/>
      <c r="W35" s="10"/>
      <c r="X35" s="63"/>
      <c r="Y35" s="10"/>
      <c r="Z35" s="63"/>
      <c r="AA35" s="63"/>
      <c r="AB35" s="10"/>
      <c r="AC35" s="63"/>
      <c r="AD35" s="10"/>
      <c r="AE35" s="10"/>
      <c r="AF35" s="10"/>
      <c r="AG35" s="10"/>
      <c r="AH35" s="10"/>
      <c r="AI35" s="10"/>
      <c r="AJ35" s="10"/>
      <c r="AK35" s="126"/>
      <c r="AL35" s="126"/>
      <c r="AM35" s="63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63"/>
      <c r="AZ35" s="10"/>
      <c r="BA35" s="10"/>
      <c r="BB35" s="10"/>
      <c r="BC35" s="10"/>
      <c r="BD35" s="63"/>
      <c r="BE35" s="63"/>
      <c r="BF35" s="63"/>
      <c r="BG35" s="63"/>
      <c r="BH35" s="63"/>
      <c r="BI35" s="10"/>
      <c r="BJ35" s="10"/>
      <c r="BK35" s="10"/>
      <c r="BL35" s="10"/>
      <c r="BM35" s="10"/>
      <c r="BN35" s="10"/>
      <c r="BO35" s="10"/>
      <c r="BP35" s="62"/>
      <c r="BQ35" s="62"/>
      <c r="BR35" s="62"/>
      <c r="BS35" s="10"/>
      <c r="BT35" s="10"/>
      <c r="BU35" s="10"/>
      <c r="BV35" s="10"/>
      <c r="BW35" s="10"/>
      <c r="BX35" s="63"/>
      <c r="CA35" s="63"/>
      <c r="CB35" s="63"/>
      <c r="CD35" s="63"/>
      <c r="CE35" s="63"/>
      <c r="CF35" s="63"/>
      <c r="CG35" s="63"/>
      <c r="CJ35" s="63"/>
      <c r="CO35" s="63"/>
      <c r="CT35" s="63"/>
      <c r="CV35" s="63"/>
      <c r="CY35" s="63"/>
      <c r="CZ35" s="63"/>
      <c r="DA35" s="63"/>
      <c r="DB35" s="63"/>
      <c r="DF35" s="10"/>
      <c r="DG35" s="63"/>
      <c r="DH35" s="63"/>
      <c r="DI35" s="63"/>
      <c r="DJ35" s="63"/>
      <c r="DK35" s="10"/>
    </row>
    <row r="36" spans="1:183" s="19" customFormat="1" x14ac:dyDescent="0.2">
      <c r="A36" s="37">
        <v>37814</v>
      </c>
      <c r="B36" s="52" t="s">
        <v>233</v>
      </c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>
        <v>1</v>
      </c>
      <c r="M36" s="10"/>
      <c r="N36" s="10"/>
      <c r="O36" s="10"/>
      <c r="P36" s="10">
        <v>1</v>
      </c>
      <c r="Q36" s="10">
        <v>1</v>
      </c>
      <c r="R36" s="10"/>
      <c r="S36" s="10">
        <v>1</v>
      </c>
      <c r="T36" s="10"/>
      <c r="U36" s="10"/>
      <c r="V36" s="10">
        <v>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10"/>
      <c r="BO36" s="10"/>
      <c r="BP36" s="62"/>
      <c r="BQ36" s="10"/>
      <c r="BR36" s="10"/>
      <c r="BS36" s="10"/>
      <c r="BT36" s="10"/>
      <c r="BU36" s="10"/>
      <c r="BV36" s="10"/>
      <c r="BW36" s="10"/>
      <c r="BX36" s="63"/>
      <c r="DF36" s="10"/>
      <c r="DG36" s="10"/>
      <c r="DH36" s="10"/>
      <c r="DI36" s="10"/>
      <c r="DJ36" s="10"/>
      <c r="DK36" s="10"/>
    </row>
    <row r="37" spans="1:183" s="19" customFormat="1" x14ac:dyDescent="0.2">
      <c r="A37" s="37">
        <v>38220</v>
      </c>
      <c r="B37" s="52" t="s">
        <v>233</v>
      </c>
      <c r="C37" s="10"/>
      <c r="D37" s="10"/>
      <c r="E37" s="10">
        <v>1</v>
      </c>
      <c r="F37" s="10">
        <v>1</v>
      </c>
      <c r="G37" s="10"/>
      <c r="H37" s="10"/>
      <c r="I37" s="10"/>
      <c r="J37" s="10"/>
      <c r="K37" s="10">
        <v>1</v>
      </c>
      <c r="L37" s="10">
        <v>1</v>
      </c>
      <c r="M37" s="10"/>
      <c r="N37" s="10"/>
      <c r="O37" s="10"/>
      <c r="P37" s="10">
        <v>1</v>
      </c>
      <c r="Q37" s="10"/>
      <c r="R37" s="10"/>
      <c r="S37" s="10">
        <v>1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10"/>
      <c r="BO37" s="10"/>
      <c r="BP37" s="62"/>
      <c r="BQ37" s="10"/>
      <c r="BR37" s="10"/>
      <c r="BS37" s="10"/>
      <c r="BT37" s="10"/>
      <c r="BU37" s="10">
        <v>1</v>
      </c>
      <c r="BV37" s="10"/>
      <c r="BW37" s="10"/>
      <c r="BX37" s="63"/>
      <c r="DF37" s="10"/>
      <c r="DG37" s="10"/>
      <c r="DH37" s="10"/>
      <c r="DI37" s="10"/>
      <c r="DJ37" s="10"/>
      <c r="DK37" s="10"/>
    </row>
    <row r="38" spans="1:183" s="19" customFormat="1" x14ac:dyDescent="0.2">
      <c r="A38" s="37">
        <v>38577</v>
      </c>
      <c r="B38" s="52" t="s">
        <v>233</v>
      </c>
      <c r="C38" s="10"/>
      <c r="D38" s="10"/>
      <c r="E38" s="10">
        <v>1</v>
      </c>
      <c r="F38" s="10">
        <v>1</v>
      </c>
      <c r="G38" s="10"/>
      <c r="H38" s="10"/>
      <c r="I38" s="10"/>
      <c r="J38" s="10"/>
      <c r="K38" s="10">
        <v>1</v>
      </c>
      <c r="L38" s="10">
        <v>1</v>
      </c>
      <c r="M38" s="10"/>
      <c r="N38" s="10"/>
      <c r="O38" s="10"/>
      <c r="P38" s="10">
        <v>1</v>
      </c>
      <c r="Q38" s="10"/>
      <c r="R38" s="10"/>
      <c r="S38" s="10">
        <v>1</v>
      </c>
      <c r="T38" s="10"/>
      <c r="U38" s="10"/>
      <c r="V38" s="10">
        <v>1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>
        <v>1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>
        <v>1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v>1</v>
      </c>
      <c r="BQ38" s="62"/>
      <c r="BR38" s="62"/>
      <c r="BS38" s="10"/>
      <c r="BT38" s="10"/>
      <c r="BU38" s="10"/>
      <c r="BV38" s="10"/>
      <c r="BW38" s="10"/>
      <c r="BX38" s="63"/>
      <c r="DF38" s="10"/>
      <c r="DG38" s="10"/>
      <c r="DH38" s="10"/>
      <c r="DI38" s="10"/>
      <c r="DJ38" s="10"/>
      <c r="DK38" s="10"/>
    </row>
    <row r="39" spans="1:183" s="19" customFormat="1" x14ac:dyDescent="0.2">
      <c r="A39" s="37">
        <v>38927</v>
      </c>
      <c r="B39" s="52" t="s">
        <v>233</v>
      </c>
      <c r="C39" s="10"/>
      <c r="D39" s="10"/>
      <c r="E39" s="10">
        <v>1</v>
      </c>
      <c r="F39" s="10">
        <v>1</v>
      </c>
      <c r="G39" s="10"/>
      <c r="H39" s="10"/>
      <c r="I39" s="10">
        <v>1</v>
      </c>
      <c r="J39" s="10"/>
      <c r="K39" s="10">
        <v>1</v>
      </c>
      <c r="L39" s="10"/>
      <c r="M39" s="10"/>
      <c r="N39" s="10"/>
      <c r="O39" s="10"/>
      <c r="P39" s="10">
        <v>1</v>
      </c>
      <c r="Q39" s="10">
        <v>1</v>
      </c>
      <c r="R39" s="10"/>
      <c r="S39" s="10">
        <v>1</v>
      </c>
      <c r="T39" s="10"/>
      <c r="U39" s="10"/>
      <c r="V39" s="10">
        <v>1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62"/>
      <c r="BQ39" s="10"/>
      <c r="BR39" s="10"/>
      <c r="BS39" s="10"/>
      <c r="BT39" s="10"/>
      <c r="BU39" s="10"/>
      <c r="BV39" s="10"/>
      <c r="BW39" s="10"/>
      <c r="BX39" s="63"/>
      <c r="DF39" s="10"/>
      <c r="DG39" s="10"/>
      <c r="DH39" s="10"/>
      <c r="DI39" s="10"/>
      <c r="DJ39" s="10"/>
      <c r="DK39" s="10"/>
    </row>
    <row r="40" spans="1:183" s="19" customFormat="1" x14ac:dyDescent="0.2">
      <c r="A40" s="37">
        <v>39305</v>
      </c>
      <c r="B40" s="52" t="s">
        <v>233</v>
      </c>
      <c r="C40" s="10"/>
      <c r="D40" s="10"/>
      <c r="E40" s="10"/>
      <c r="F40" s="10">
        <v>1</v>
      </c>
      <c r="G40" s="10"/>
      <c r="H40" s="10"/>
      <c r="I40" s="10">
        <v>1</v>
      </c>
      <c r="J40" s="10">
        <v>1</v>
      </c>
      <c r="K40" s="10">
        <v>1</v>
      </c>
      <c r="L40" s="10"/>
      <c r="M40" s="10"/>
      <c r="N40" s="10"/>
      <c r="O40" s="10"/>
      <c r="P40" s="10">
        <v>1</v>
      </c>
      <c r="Q40" s="10"/>
      <c r="R40" s="10"/>
      <c r="S40" s="10">
        <v>1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J40" s="10">
        <v>1</v>
      </c>
      <c r="BK40" s="10"/>
      <c r="BL40" s="10"/>
      <c r="BM40" s="10"/>
      <c r="BN40" s="10"/>
      <c r="BO40" s="10"/>
      <c r="BP40" s="62"/>
      <c r="BQ40" s="62"/>
      <c r="BR40" s="62"/>
      <c r="BS40" s="10"/>
      <c r="BT40" s="10"/>
      <c r="BU40" s="10"/>
      <c r="BV40" s="10"/>
      <c r="BW40" s="10"/>
      <c r="BX40" s="63"/>
      <c r="DF40" s="10"/>
      <c r="DG40" s="10"/>
      <c r="DH40" s="10"/>
      <c r="DI40" s="10"/>
      <c r="DJ40" s="10"/>
      <c r="DK40" s="10"/>
    </row>
    <row r="41" spans="1:183" s="19" customFormat="1" x14ac:dyDescent="0.2">
      <c r="A41" s="37">
        <v>39655</v>
      </c>
      <c r="B41" s="52" t="s">
        <v>233</v>
      </c>
      <c r="C41" s="10"/>
      <c r="D41" s="10"/>
      <c r="E41" s="10">
        <v>1</v>
      </c>
      <c r="F41" s="10"/>
      <c r="G41" s="10"/>
      <c r="H41" s="10"/>
      <c r="I41" s="10"/>
      <c r="J41" s="10">
        <v>1</v>
      </c>
      <c r="K41" s="10">
        <v>1</v>
      </c>
      <c r="L41" s="10">
        <v>1</v>
      </c>
      <c r="M41" s="10"/>
      <c r="N41" s="10"/>
      <c r="O41" s="10"/>
      <c r="P41" s="10">
        <v>1</v>
      </c>
      <c r="Q41" s="10"/>
      <c r="R41" s="10">
        <v>1</v>
      </c>
      <c r="S41" s="10">
        <v>1</v>
      </c>
      <c r="T41" s="10"/>
      <c r="U41" s="10"/>
      <c r="V41" s="10">
        <v>1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62"/>
      <c r="BQ41" s="62"/>
      <c r="BR41" s="62"/>
      <c r="BS41" s="10"/>
      <c r="BT41" s="10"/>
      <c r="BU41" s="10"/>
      <c r="BV41" s="10"/>
      <c r="BW41" s="10"/>
      <c r="BX41" s="63"/>
      <c r="DF41" s="10"/>
      <c r="DG41" s="10"/>
      <c r="DH41" s="10"/>
      <c r="DI41" s="10"/>
      <c r="DJ41" s="10"/>
      <c r="DK41" s="10"/>
    </row>
    <row r="42" spans="1:183" s="19" customFormat="1" x14ac:dyDescent="0.2">
      <c r="A42" s="37">
        <v>40026</v>
      </c>
      <c r="B42" s="52" t="s">
        <v>233</v>
      </c>
      <c r="C42" s="10"/>
      <c r="D42" s="10"/>
      <c r="E42" s="10">
        <v>1</v>
      </c>
      <c r="F42" s="10"/>
      <c r="G42" s="10"/>
      <c r="H42" s="10"/>
      <c r="I42" s="10">
        <v>1</v>
      </c>
      <c r="J42" s="10"/>
      <c r="K42" s="10"/>
      <c r="L42" s="10"/>
      <c r="M42" s="10"/>
      <c r="N42" s="10"/>
      <c r="O42" s="10"/>
      <c r="P42" s="10">
        <v>1</v>
      </c>
      <c r="Q42" s="10"/>
      <c r="R42" s="10"/>
      <c r="S42" s="10">
        <v>1</v>
      </c>
      <c r="T42" s="10"/>
      <c r="U42" s="10"/>
      <c r="V42" s="10">
        <v>1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62"/>
      <c r="BQ42" s="62"/>
      <c r="BR42" s="62"/>
      <c r="BS42" s="10"/>
      <c r="BT42" s="10"/>
      <c r="BU42" s="10"/>
      <c r="BV42" s="10"/>
      <c r="BW42" s="10"/>
      <c r="BX42" s="63"/>
      <c r="BY42" s="10"/>
      <c r="BZ42" s="10"/>
      <c r="CA42" s="10"/>
      <c r="CC42" s="10"/>
      <c r="CD42" s="10"/>
      <c r="CE42" s="10"/>
      <c r="CF42" s="10"/>
      <c r="CG42" s="10"/>
      <c r="DF42" s="10"/>
      <c r="DG42" s="10"/>
      <c r="DH42" s="10"/>
      <c r="DI42" s="10"/>
      <c r="DJ42" s="10"/>
      <c r="DK42" s="10"/>
    </row>
    <row r="43" spans="1:183" s="19" customFormat="1" x14ac:dyDescent="0.2">
      <c r="A43" s="37">
        <v>40390</v>
      </c>
      <c r="B43" s="52" t="s">
        <v>233</v>
      </c>
      <c r="C43" s="10"/>
      <c r="D43" s="10"/>
      <c r="E43" s="10">
        <v>1</v>
      </c>
      <c r="F43" s="10">
        <v>1</v>
      </c>
      <c r="G43" s="10">
        <v>1</v>
      </c>
      <c r="H43" s="10"/>
      <c r="I43" s="10">
        <v>1</v>
      </c>
      <c r="J43" s="10"/>
      <c r="K43" s="10"/>
      <c r="L43" s="10"/>
      <c r="M43" s="10"/>
      <c r="N43" s="10"/>
      <c r="O43" s="10"/>
      <c r="P43" s="10"/>
      <c r="Q43" s="10"/>
      <c r="R43" s="10"/>
      <c r="S43" s="10">
        <v>1</v>
      </c>
      <c r="T43" s="10"/>
      <c r="U43" s="10"/>
      <c r="V43" s="10">
        <v>1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62"/>
      <c r="BQ43" s="62"/>
      <c r="BR43" s="62"/>
      <c r="BS43" s="10"/>
      <c r="BT43" s="10"/>
      <c r="BU43" s="10"/>
      <c r="BV43" s="10"/>
      <c r="BW43" s="10"/>
      <c r="BX43" s="63"/>
      <c r="CA43" s="10"/>
      <c r="CC43" s="10"/>
      <c r="CD43" s="10"/>
      <c r="CE43" s="10"/>
      <c r="CG43" s="10"/>
      <c r="CI43" s="10"/>
      <c r="CJ43" s="10"/>
      <c r="DF43" s="10"/>
      <c r="DG43" s="10"/>
      <c r="DH43" s="10"/>
      <c r="DI43" s="10"/>
      <c r="DJ43" s="10"/>
      <c r="DK43" s="10"/>
    </row>
    <row r="44" spans="1:183" s="19" customFormat="1" x14ac:dyDescent="0.2">
      <c r="A44" s="37">
        <v>40733</v>
      </c>
      <c r="B44" s="52" t="s">
        <v>233</v>
      </c>
      <c r="C44" s="10"/>
      <c r="D44" s="10">
        <v>1</v>
      </c>
      <c r="E44" s="10">
        <v>1</v>
      </c>
      <c r="F44" s="10">
        <v>1</v>
      </c>
      <c r="G44" s="10"/>
      <c r="H44" s="10"/>
      <c r="I44" s="10">
        <v>1</v>
      </c>
      <c r="J44" s="10"/>
      <c r="K44" s="10"/>
      <c r="L44" s="10">
        <v>1</v>
      </c>
      <c r="M44" s="10"/>
      <c r="N44" s="10"/>
      <c r="O44" s="10"/>
      <c r="P44" s="10"/>
      <c r="Q44" s="10"/>
      <c r="R44" s="10"/>
      <c r="S44" s="10">
        <v>1</v>
      </c>
      <c r="T44" s="10"/>
      <c r="U44" s="10"/>
      <c r="V44" s="10">
        <v>1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X44" s="10"/>
      <c r="AY44" s="10"/>
      <c r="AZ44" s="10"/>
      <c r="BX44" s="63"/>
      <c r="BY44" s="10"/>
      <c r="BZ44" s="10"/>
      <c r="CA44" s="10"/>
      <c r="CC44" s="10"/>
      <c r="CD44" s="10"/>
      <c r="CE44" s="10"/>
      <c r="CF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</row>
    <row r="45" spans="1:183" s="19" customFormat="1" x14ac:dyDescent="0.2">
      <c r="A45" s="212">
        <v>41111</v>
      </c>
      <c r="B45" s="88" t="s">
        <v>233</v>
      </c>
      <c r="C45" s="10"/>
      <c r="D45" s="24">
        <v>1</v>
      </c>
      <c r="E45" s="24">
        <v>1</v>
      </c>
      <c r="F45" s="24">
        <v>1</v>
      </c>
      <c r="G45" s="24">
        <v>1</v>
      </c>
      <c r="H45" s="24"/>
      <c r="I45" s="24"/>
      <c r="J45" s="10"/>
      <c r="K45" s="10"/>
      <c r="L45" s="24">
        <v>1</v>
      </c>
      <c r="M45" s="24"/>
      <c r="N45" s="24"/>
      <c r="O45" s="10"/>
      <c r="P45" s="24"/>
      <c r="Q45" s="24"/>
      <c r="R45" s="24"/>
      <c r="S45" s="24">
        <v>1</v>
      </c>
      <c r="T45" s="10"/>
      <c r="U45" s="10"/>
      <c r="V45" s="24"/>
      <c r="W45" s="10"/>
      <c r="X45" s="10"/>
      <c r="Y45" s="10"/>
      <c r="Z45" s="10"/>
      <c r="AA45" s="24"/>
      <c r="AB45" s="24"/>
      <c r="AC45" s="24"/>
      <c r="AD45" s="10"/>
      <c r="AE45" s="10"/>
      <c r="AF45" s="10"/>
      <c r="AG45" s="10"/>
      <c r="AH45" s="10"/>
      <c r="AI45" s="10"/>
      <c r="AJ45" s="10"/>
      <c r="AK45" s="10"/>
      <c r="AL45" s="10"/>
      <c r="AM45" s="24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4"/>
      <c r="BE45" s="24"/>
      <c r="BF45" s="24"/>
      <c r="BG45" s="24"/>
      <c r="BH45" s="24"/>
      <c r="BI45" s="10"/>
      <c r="BJ45" s="10"/>
      <c r="BK45" s="10"/>
      <c r="BL45" s="10"/>
      <c r="BM45" s="10"/>
      <c r="BN45" s="10"/>
      <c r="BO45" s="10"/>
      <c r="BP45" s="62"/>
      <c r="BQ45" s="62"/>
      <c r="BR45" s="24"/>
      <c r="BS45" s="10"/>
      <c r="BT45" s="10"/>
      <c r="BU45" s="10"/>
      <c r="BV45" s="10"/>
      <c r="BW45" s="10"/>
      <c r="BX45" s="63"/>
      <c r="CR45" s="24"/>
      <c r="CS45" s="24"/>
      <c r="CT45" s="24"/>
      <c r="CU45" s="24"/>
      <c r="CV45" s="24"/>
      <c r="CW45" s="24"/>
      <c r="DF45" s="10"/>
      <c r="DG45" s="24"/>
      <c r="DH45" s="24"/>
      <c r="DI45" s="24"/>
      <c r="DJ45" s="24"/>
      <c r="DK45" s="215"/>
      <c r="DL45" s="215"/>
      <c r="DM45" s="215"/>
      <c r="DN45" s="215"/>
      <c r="DO45" s="215"/>
    </row>
    <row r="46" spans="1:183" s="19" customFormat="1" x14ac:dyDescent="0.2">
      <c r="A46" s="37">
        <v>42224</v>
      </c>
      <c r="B46" s="52" t="s">
        <v>233</v>
      </c>
      <c r="C46" s="52"/>
      <c r="D46" s="10"/>
      <c r="E46" s="10">
        <v>1</v>
      </c>
      <c r="F46" s="10">
        <v>1</v>
      </c>
      <c r="G46" s="10"/>
      <c r="H46" s="10"/>
      <c r="I46" s="10">
        <v>1</v>
      </c>
      <c r="J46" s="10"/>
      <c r="K46" s="10"/>
      <c r="L46" s="10"/>
      <c r="M46" s="10"/>
      <c r="N46" s="10"/>
      <c r="O46" s="10"/>
      <c r="P46" s="10"/>
      <c r="Q46" s="10"/>
      <c r="R46" s="10"/>
      <c r="S46" s="10">
        <v>1</v>
      </c>
      <c r="T46" s="10"/>
      <c r="U46" s="10"/>
      <c r="V46" s="10">
        <v>1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63"/>
      <c r="BY46" s="10"/>
      <c r="CA46" s="10"/>
      <c r="CB46" s="10"/>
      <c r="CC46" s="10"/>
      <c r="CD46" s="10"/>
      <c r="CE46" s="10"/>
      <c r="CG46" s="10"/>
      <c r="CI46" s="10"/>
      <c r="CJ46" s="10"/>
      <c r="CK46" s="10"/>
      <c r="CL46" s="10"/>
      <c r="CM46" s="10"/>
      <c r="CN46" s="10"/>
      <c r="CO46" s="10"/>
      <c r="CQ46" s="10"/>
      <c r="CR46" s="10"/>
      <c r="CS46" s="10"/>
      <c r="CT46" s="10"/>
      <c r="CU46" s="10"/>
      <c r="CV46" s="10"/>
      <c r="CW46" s="10"/>
      <c r="CX46" s="10"/>
      <c r="CY46" s="10"/>
      <c r="DC46" s="10"/>
      <c r="DD46" s="10"/>
      <c r="DI46" s="10"/>
      <c r="DJ46" s="10"/>
      <c r="DK46" s="10"/>
      <c r="DL46" s="10"/>
      <c r="DM46" s="10"/>
      <c r="DN46" s="10"/>
      <c r="DP46" s="10"/>
      <c r="DQ46" s="10"/>
      <c r="DR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62"/>
      <c r="EN46" s="62"/>
      <c r="EO46" s="62"/>
      <c r="EP46" s="10"/>
      <c r="EQ46" s="10"/>
      <c r="ER46" s="10"/>
      <c r="ES46" s="63"/>
      <c r="FW46" s="10"/>
      <c r="FX46" s="10"/>
      <c r="FY46" s="10"/>
      <c r="FZ46" s="10"/>
      <c r="GA46" s="10"/>
    </row>
    <row r="47" spans="1:183" s="19" customFormat="1" x14ac:dyDescent="0.2">
      <c r="A47" s="37">
        <v>39368</v>
      </c>
      <c r="B47" s="52" t="s">
        <v>224</v>
      </c>
      <c r="C47" s="10"/>
      <c r="D47" s="10"/>
      <c r="E47" s="10">
        <v>1</v>
      </c>
      <c r="F47" s="10">
        <v>1</v>
      </c>
      <c r="G47" s="10"/>
      <c r="H47" s="10"/>
      <c r="I47" s="10"/>
      <c r="J47" s="10">
        <v>1</v>
      </c>
      <c r="K47" s="10"/>
      <c r="L47" s="10">
        <v>1</v>
      </c>
      <c r="M47" s="10"/>
      <c r="N47" s="10"/>
      <c r="O47" s="10"/>
      <c r="P47" s="10">
        <v>1</v>
      </c>
      <c r="Q47" s="10"/>
      <c r="R47" s="10"/>
      <c r="S47" s="10">
        <v>1</v>
      </c>
      <c r="T47" s="10"/>
      <c r="U47" s="10"/>
      <c r="V47" s="10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62"/>
      <c r="BQ47" s="62"/>
      <c r="BR47" s="62"/>
      <c r="BS47" s="10"/>
      <c r="BT47" s="10"/>
      <c r="BU47" s="10"/>
      <c r="BV47" s="10"/>
      <c r="BW47" s="10"/>
      <c r="BX47" s="63"/>
      <c r="CG47" s="10"/>
      <c r="DF47" s="10"/>
      <c r="DG47" s="10"/>
      <c r="DH47" s="10"/>
      <c r="DI47" s="10"/>
      <c r="DJ47" s="10"/>
      <c r="DK47" s="10"/>
    </row>
    <row r="48" spans="1:183" s="19" customFormat="1" x14ac:dyDescent="0.2">
      <c r="A48" s="37">
        <v>39949</v>
      </c>
      <c r="B48" s="209" t="s">
        <v>242</v>
      </c>
      <c r="C48" s="63"/>
      <c r="D48" s="63"/>
      <c r="E48" s="10">
        <v>1</v>
      </c>
      <c r="F48" s="10">
        <v>1</v>
      </c>
      <c r="G48" s="10"/>
      <c r="H48" s="10"/>
      <c r="I48" s="10"/>
      <c r="J48" s="10">
        <v>1</v>
      </c>
      <c r="K48" s="10"/>
      <c r="L48" s="10">
        <v>1</v>
      </c>
      <c r="M48" s="10"/>
      <c r="N48" s="10"/>
      <c r="O48" s="10"/>
      <c r="P48" s="10">
        <v>1</v>
      </c>
      <c r="Q48" s="10">
        <v>1</v>
      </c>
      <c r="R48" s="10"/>
      <c r="S48" s="10">
        <v>1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62"/>
      <c r="BQ48" s="62"/>
      <c r="BR48" s="62"/>
      <c r="BS48" s="10"/>
      <c r="BT48" s="10"/>
      <c r="BU48" s="10"/>
      <c r="BV48" s="10"/>
      <c r="BW48" s="10"/>
      <c r="BX48" s="63"/>
      <c r="BY48" s="10">
        <v>1</v>
      </c>
      <c r="BZ48" s="10"/>
      <c r="CA48" s="10">
        <v>1</v>
      </c>
      <c r="CB48" s="10">
        <v>1</v>
      </c>
      <c r="CC48" s="10">
        <v>1</v>
      </c>
      <c r="CD48" s="10">
        <v>1</v>
      </c>
      <c r="CE48" s="10">
        <v>1</v>
      </c>
      <c r="CF48" s="10"/>
      <c r="CG48" s="10">
        <v>1</v>
      </c>
      <c r="CH48" s="10">
        <v>1</v>
      </c>
      <c r="CI48" s="10"/>
      <c r="CJ48" s="10"/>
      <c r="CK48" s="10"/>
      <c r="CL48" s="10">
        <v>1</v>
      </c>
      <c r="CM48" s="10"/>
      <c r="CN48" s="10"/>
      <c r="CO48" s="10"/>
      <c r="DF48" s="10"/>
      <c r="DG48" s="10"/>
      <c r="DH48" s="10"/>
      <c r="DI48" s="10"/>
      <c r="DJ48" s="10"/>
      <c r="DK48" s="10"/>
    </row>
    <row r="49" spans="1:123" s="19" customFormat="1" x14ac:dyDescent="0.2">
      <c r="A49" s="37">
        <v>38547</v>
      </c>
      <c r="B49" s="52" t="s">
        <v>337</v>
      </c>
      <c r="C49" s="10"/>
      <c r="D49" s="10"/>
      <c r="E49" s="10">
        <v>1</v>
      </c>
      <c r="F49" s="10">
        <v>1</v>
      </c>
      <c r="G49" s="10"/>
      <c r="H49" s="10"/>
      <c r="I49" s="10"/>
      <c r="J49" s="10"/>
      <c r="K49" s="10"/>
      <c r="L49" s="10">
        <v>1</v>
      </c>
      <c r="M49" s="10">
        <v>1</v>
      </c>
      <c r="N49" s="10"/>
      <c r="O49" s="10"/>
      <c r="P49" s="10">
        <v>1</v>
      </c>
      <c r="Q49" s="10"/>
      <c r="R49" s="10">
        <v>1</v>
      </c>
      <c r="S49" s="10">
        <v>1</v>
      </c>
      <c r="T49" s="10"/>
      <c r="U49" s="10"/>
      <c r="V49" s="10"/>
      <c r="W49" s="10"/>
      <c r="X49" s="62"/>
      <c r="Y49" s="62"/>
      <c r="Z49" s="62"/>
      <c r="AA49" s="10">
        <v>1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>
        <v>1</v>
      </c>
      <c r="AR49" s="10"/>
      <c r="AS49" s="10"/>
      <c r="AT49" s="10"/>
      <c r="AU49" s="10"/>
      <c r="AV49" s="10"/>
      <c r="AW49" s="10">
        <v>1</v>
      </c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62"/>
      <c r="BR49" s="62"/>
      <c r="BS49" s="10"/>
      <c r="BT49" s="10"/>
      <c r="BU49" s="10"/>
      <c r="BV49" s="10"/>
      <c r="BW49" s="10"/>
      <c r="BX49" s="63"/>
      <c r="DF49" s="10"/>
      <c r="DG49" s="10"/>
      <c r="DH49" s="10"/>
      <c r="DI49" s="10"/>
      <c r="DJ49" s="10"/>
      <c r="DK49" s="10"/>
    </row>
    <row r="50" spans="1:123" s="19" customFormat="1" x14ac:dyDescent="0.2">
      <c r="A50" s="37">
        <v>38912</v>
      </c>
      <c r="B50" s="52" t="s">
        <v>337</v>
      </c>
      <c r="C50" s="10"/>
      <c r="D50" s="10"/>
      <c r="E50" s="10">
        <v>1</v>
      </c>
      <c r="F50" s="10">
        <v>1</v>
      </c>
      <c r="G50" s="10"/>
      <c r="H50" s="10"/>
      <c r="I50" s="10">
        <v>1</v>
      </c>
      <c r="J50" s="10"/>
      <c r="K50" s="10"/>
      <c r="L50" s="10">
        <v>1</v>
      </c>
      <c r="M50" s="10"/>
      <c r="N50" s="10"/>
      <c r="O50" s="10"/>
      <c r="P50" s="10">
        <v>1</v>
      </c>
      <c r="Q50" s="10"/>
      <c r="R50" s="10"/>
      <c r="S50" s="10">
        <v>1</v>
      </c>
      <c r="T50" s="10">
        <v>1</v>
      </c>
      <c r="U50" s="10"/>
      <c r="V50" s="10">
        <v>1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>
        <v>1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62"/>
      <c r="BQ50" s="10"/>
      <c r="BR50" s="10"/>
      <c r="BS50" s="10"/>
      <c r="BT50" s="10"/>
      <c r="BU50" s="10"/>
      <c r="BV50" s="10"/>
      <c r="BW50" s="10"/>
      <c r="BX50" s="63"/>
      <c r="DF50" s="10"/>
      <c r="DG50" s="10"/>
      <c r="DH50" s="10"/>
      <c r="DI50" s="10"/>
      <c r="DJ50" s="10"/>
      <c r="DK50" s="10"/>
    </row>
    <row r="51" spans="1:123" s="19" customFormat="1" x14ac:dyDescent="0.2">
      <c r="A51" s="37">
        <v>39277</v>
      </c>
      <c r="B51" s="52" t="s">
        <v>337</v>
      </c>
      <c r="C51" s="10"/>
      <c r="D51" s="10"/>
      <c r="E51" s="10">
        <v>1</v>
      </c>
      <c r="F51" s="10"/>
      <c r="G51" s="10"/>
      <c r="H51" s="10"/>
      <c r="I51" s="10"/>
      <c r="J51" s="10">
        <v>1</v>
      </c>
      <c r="K51" s="10"/>
      <c r="L51" s="10">
        <v>1</v>
      </c>
      <c r="M51" s="10">
        <v>1</v>
      </c>
      <c r="N51" s="10"/>
      <c r="O51" s="10"/>
      <c r="P51" s="10"/>
      <c r="Q51" s="10"/>
      <c r="R51" s="10"/>
      <c r="S51" s="10">
        <v>1</v>
      </c>
      <c r="T51" s="10"/>
      <c r="U51" s="10"/>
      <c r="V51" s="10">
        <v>1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J51" s="10"/>
      <c r="BK51" s="10"/>
      <c r="BL51" s="10"/>
      <c r="BM51" s="10"/>
      <c r="BN51" s="10"/>
      <c r="BO51" s="10"/>
      <c r="BP51" s="62"/>
      <c r="BQ51" s="62"/>
      <c r="BR51" s="62"/>
      <c r="BS51" s="10"/>
      <c r="BT51" s="10"/>
      <c r="BU51" s="10"/>
      <c r="BV51" s="10"/>
      <c r="BW51" s="10"/>
      <c r="BX51" s="63"/>
      <c r="DF51" s="10"/>
      <c r="DG51" s="10"/>
      <c r="DH51" s="10"/>
      <c r="DI51" s="10"/>
      <c r="DJ51" s="10"/>
      <c r="DK51" s="10"/>
    </row>
    <row r="52" spans="1:123" s="19" customFormat="1" x14ac:dyDescent="0.2">
      <c r="A52" s="37">
        <v>40741</v>
      </c>
      <c r="B52" s="52" t="s">
        <v>337</v>
      </c>
      <c r="C52" s="10"/>
      <c r="D52" s="10">
        <v>1</v>
      </c>
      <c r="E52" s="10">
        <v>1</v>
      </c>
      <c r="F52" s="10"/>
      <c r="G52" s="10"/>
      <c r="H52" s="10"/>
      <c r="I52" s="10">
        <v>1</v>
      </c>
      <c r="J52" s="10"/>
      <c r="K52" s="10"/>
      <c r="L52" s="10">
        <v>1</v>
      </c>
      <c r="M52" s="10">
        <v>1</v>
      </c>
      <c r="N52" s="10"/>
      <c r="O52" s="10"/>
      <c r="P52" s="10"/>
      <c r="Q52" s="10"/>
      <c r="R52" s="10"/>
      <c r="S52" s="10">
        <v>1</v>
      </c>
      <c r="T52" s="10"/>
      <c r="U52" s="10"/>
      <c r="V52" s="10">
        <v>1</v>
      </c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>
        <v>1</v>
      </c>
      <c r="AN52" s="10"/>
      <c r="AO52" s="10"/>
      <c r="AP52" s="10"/>
      <c r="AQ52" s="10"/>
      <c r="AR52" s="10"/>
      <c r="AX52" s="10"/>
      <c r="AY52" s="10"/>
      <c r="AZ52" s="10"/>
      <c r="BX52" s="63"/>
      <c r="BY52" s="10"/>
      <c r="BZ52" s="10"/>
      <c r="CA52" s="10"/>
      <c r="CC52" s="10"/>
      <c r="CD52" s="10"/>
      <c r="CE52" s="10"/>
      <c r="CF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</row>
    <row r="53" spans="1:123" s="19" customFormat="1" x14ac:dyDescent="0.2">
      <c r="A53" s="212">
        <v>41104</v>
      </c>
      <c r="B53" s="88" t="s">
        <v>337</v>
      </c>
      <c r="C53" s="10"/>
      <c r="D53" s="24">
        <v>1</v>
      </c>
      <c r="E53" s="24">
        <v>1</v>
      </c>
      <c r="F53" s="24"/>
      <c r="G53" s="24">
        <v>1</v>
      </c>
      <c r="H53" s="24"/>
      <c r="I53" s="24">
        <v>1</v>
      </c>
      <c r="J53" s="10"/>
      <c r="K53" s="10"/>
      <c r="L53" s="24">
        <v>1</v>
      </c>
      <c r="M53" s="24">
        <v>1</v>
      </c>
      <c r="N53" s="24"/>
      <c r="O53" s="10"/>
      <c r="P53" s="24"/>
      <c r="Q53" s="24"/>
      <c r="R53" s="24">
        <v>1</v>
      </c>
      <c r="S53" s="24">
        <v>1</v>
      </c>
      <c r="T53" s="10"/>
      <c r="U53" s="10"/>
      <c r="V53" s="24">
        <v>1</v>
      </c>
      <c r="W53" s="10"/>
      <c r="X53" s="10"/>
      <c r="Y53" s="10"/>
      <c r="Z53" s="10"/>
      <c r="AA53" s="24"/>
      <c r="AB53" s="24"/>
      <c r="AC53" s="24"/>
      <c r="AD53" s="10"/>
      <c r="AE53" s="10"/>
      <c r="AF53" s="10"/>
      <c r="AG53" s="10"/>
      <c r="AH53" s="10"/>
      <c r="AI53" s="10"/>
      <c r="AJ53" s="10"/>
      <c r="AK53" s="10"/>
      <c r="AL53" s="10"/>
      <c r="AM53" s="24">
        <v>1</v>
      </c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4"/>
      <c r="BE53" s="24"/>
      <c r="BF53" s="24"/>
      <c r="BG53" s="24"/>
      <c r="BH53" s="24"/>
      <c r="BI53" s="10"/>
      <c r="BJ53" s="10"/>
      <c r="BK53" s="10"/>
      <c r="BL53" s="10"/>
      <c r="BM53" s="10"/>
      <c r="BN53" s="10"/>
      <c r="BO53" s="10"/>
      <c r="BP53" s="62"/>
      <c r="BQ53" s="62"/>
      <c r="BR53" s="24">
        <v>1</v>
      </c>
      <c r="BS53" s="10"/>
      <c r="BT53" s="10"/>
      <c r="BU53" s="10"/>
      <c r="BV53" s="10"/>
      <c r="BW53" s="10"/>
      <c r="BX53" s="63"/>
      <c r="CR53" s="24"/>
      <c r="CS53" s="24"/>
      <c r="CT53" s="24"/>
      <c r="CU53" s="24"/>
      <c r="CV53" s="24"/>
      <c r="CW53" s="24"/>
      <c r="DF53" s="10"/>
      <c r="DG53" s="24"/>
      <c r="DH53" s="24"/>
      <c r="DI53" s="24"/>
      <c r="DJ53" s="24"/>
      <c r="DK53" s="215"/>
      <c r="DL53" s="215"/>
      <c r="DM53" s="215"/>
      <c r="DN53" s="215"/>
      <c r="DO53" s="215"/>
    </row>
    <row r="54" spans="1:123" s="19" customFormat="1" x14ac:dyDescent="0.2">
      <c r="A54" s="37">
        <v>40726</v>
      </c>
      <c r="B54" s="88" t="s">
        <v>315</v>
      </c>
      <c r="C54" s="10"/>
      <c r="D54" s="10">
        <v>1</v>
      </c>
      <c r="E54" s="10">
        <v>1</v>
      </c>
      <c r="F54" s="10">
        <v>1</v>
      </c>
      <c r="G54" s="10">
        <v>1</v>
      </c>
      <c r="H54" s="10"/>
      <c r="I54" s="10">
        <v>1</v>
      </c>
      <c r="J54" s="10"/>
      <c r="K54" s="10"/>
      <c r="L54" s="10">
        <v>1</v>
      </c>
      <c r="M54" s="10"/>
      <c r="N54" s="10"/>
      <c r="O54" s="10"/>
      <c r="P54" s="10">
        <v>1</v>
      </c>
      <c r="Q54" s="10">
        <v>1</v>
      </c>
      <c r="R54" s="10"/>
      <c r="S54" s="10">
        <v>1</v>
      </c>
      <c r="T54" s="10"/>
      <c r="U54" s="10"/>
      <c r="V54" s="10">
        <v>1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X54" s="10"/>
      <c r="AY54" s="10"/>
      <c r="AZ54" s="10"/>
      <c r="BX54" s="63"/>
      <c r="BY54" s="10"/>
      <c r="BZ54" s="10"/>
      <c r="CA54" s="10"/>
      <c r="CC54" s="10"/>
      <c r="CD54" s="10"/>
      <c r="CE54" s="10"/>
      <c r="CF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</row>
    <row r="55" spans="1:123" s="19" customFormat="1" x14ac:dyDescent="0.2">
      <c r="A55" s="37">
        <v>39453</v>
      </c>
      <c r="B55" s="52" t="s">
        <v>231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62"/>
      <c r="BQ55" s="62"/>
      <c r="BR55" s="62"/>
      <c r="BS55" s="10"/>
      <c r="BT55" s="10"/>
      <c r="BU55" s="10"/>
      <c r="BV55" s="10"/>
      <c r="BW55" s="10"/>
      <c r="BX55" s="63"/>
      <c r="DF55" s="10"/>
      <c r="DG55" s="10"/>
      <c r="DH55" s="10"/>
      <c r="DI55" s="10"/>
      <c r="DJ55" s="10"/>
      <c r="DK55" s="10"/>
    </row>
    <row r="56" spans="1:123" s="19" customFormat="1" x14ac:dyDescent="0.2">
      <c r="A56" s="37">
        <v>39817</v>
      </c>
      <c r="B56" s="52" t="s">
        <v>231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v>1</v>
      </c>
      <c r="AC56" s="10"/>
      <c r="AD56" s="10">
        <v>1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62"/>
      <c r="BQ56" s="62"/>
      <c r="BR56" s="62"/>
      <c r="BS56" s="10"/>
      <c r="BT56" s="10"/>
      <c r="BU56" s="10"/>
      <c r="BV56" s="10"/>
      <c r="BW56" s="10"/>
      <c r="BX56" s="63"/>
      <c r="BY56" s="10"/>
      <c r="BZ56" s="10"/>
      <c r="CA56" s="10"/>
      <c r="CC56" s="10"/>
      <c r="CD56" s="10"/>
      <c r="CE56" s="10"/>
      <c r="CF56" s="10"/>
      <c r="CG56" s="10"/>
      <c r="DF56" s="10"/>
      <c r="DG56" s="10"/>
      <c r="DH56" s="10"/>
      <c r="DI56" s="10"/>
      <c r="DJ56" s="10"/>
      <c r="DK56" s="10"/>
    </row>
    <row r="57" spans="1:123" s="19" customFormat="1" x14ac:dyDescent="0.2">
      <c r="A57" s="37">
        <v>39326</v>
      </c>
      <c r="B57" s="52" t="s">
        <v>219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62"/>
      <c r="BQ57" s="62"/>
      <c r="BR57" s="62"/>
      <c r="BS57" s="10"/>
      <c r="BT57" s="10"/>
      <c r="BU57" s="10"/>
      <c r="BV57" s="10"/>
      <c r="BW57" s="10"/>
      <c r="BX57" s="63"/>
      <c r="CG57" s="10"/>
      <c r="DF57" s="10"/>
      <c r="DG57" s="10"/>
      <c r="DH57" s="10"/>
      <c r="DI57" s="10"/>
      <c r="DJ57" s="10"/>
      <c r="DK57" s="10"/>
    </row>
    <row r="58" spans="1:123" s="19" customFormat="1" x14ac:dyDescent="0.2">
      <c r="A58" s="37">
        <v>41398</v>
      </c>
      <c r="B58" s="209" t="s">
        <v>398</v>
      </c>
      <c r="C58" s="10"/>
      <c r="D58" s="210">
        <v>1</v>
      </c>
      <c r="E58" s="10"/>
      <c r="F58" s="10">
        <v>1</v>
      </c>
      <c r="G58" s="10">
        <v>1</v>
      </c>
      <c r="H58" s="10"/>
      <c r="I58" s="210">
        <v>1</v>
      </c>
      <c r="J58" s="10"/>
      <c r="K58" s="10"/>
      <c r="L58" s="10">
        <v>1</v>
      </c>
      <c r="M58" s="10"/>
      <c r="N58" s="211"/>
      <c r="O58" s="10"/>
      <c r="P58" s="210">
        <v>1</v>
      </c>
      <c r="Q58" s="210">
        <v>1</v>
      </c>
      <c r="R58" s="211"/>
      <c r="S58" s="10"/>
      <c r="T58" s="10"/>
      <c r="U58" s="10"/>
      <c r="V58" s="10">
        <v>1</v>
      </c>
      <c r="W58" s="10"/>
      <c r="X58" s="10"/>
      <c r="Y58" s="10"/>
      <c r="Z58" s="10"/>
      <c r="AA58" s="10"/>
      <c r="AB58" s="10"/>
      <c r="AC58" s="211"/>
      <c r="AD58" s="10"/>
      <c r="AE58" s="10"/>
      <c r="AF58" s="10"/>
      <c r="AG58" s="211"/>
      <c r="AH58" s="10"/>
      <c r="AI58" s="10"/>
      <c r="AJ58" s="10"/>
      <c r="AK58" s="10"/>
      <c r="AL58" s="10"/>
      <c r="AM58" s="211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211"/>
      <c r="AZ58" s="10"/>
      <c r="BA58" s="10"/>
      <c r="BB58" s="10"/>
      <c r="BC58" s="10"/>
      <c r="BD58" s="10"/>
      <c r="BE58" s="10"/>
      <c r="BF58" s="10"/>
      <c r="BG58" s="211"/>
      <c r="BH58" s="211"/>
      <c r="BI58" s="10"/>
      <c r="BJ58" s="10"/>
      <c r="BK58" s="10"/>
      <c r="BL58" s="10"/>
      <c r="BM58" s="10"/>
      <c r="BN58" s="10"/>
      <c r="BO58" s="10"/>
      <c r="BP58" s="62"/>
      <c r="BQ58" s="211"/>
      <c r="BR58" s="62"/>
      <c r="BS58" s="10"/>
      <c r="BT58" s="10"/>
      <c r="BU58" s="10"/>
      <c r="BV58" s="10"/>
      <c r="BW58" s="10"/>
      <c r="BX58" s="63"/>
      <c r="CA58" s="210">
        <v>1</v>
      </c>
      <c r="CB58" s="210">
        <v>1</v>
      </c>
      <c r="CD58" s="210">
        <v>1</v>
      </c>
      <c r="CE58" s="210">
        <v>1</v>
      </c>
      <c r="CF58" s="210">
        <v>1</v>
      </c>
      <c r="CG58" s="210">
        <v>1</v>
      </c>
      <c r="CJ58" s="210">
        <v>1</v>
      </c>
      <c r="CO58" s="210">
        <v>1</v>
      </c>
      <c r="CQ58" s="10"/>
      <c r="CT58" s="10"/>
      <c r="CY58" s="10"/>
      <c r="CZ58" s="10"/>
      <c r="DA58" s="10"/>
      <c r="DB58" s="10"/>
      <c r="DF58" s="10"/>
      <c r="DG58" s="10"/>
      <c r="DH58" s="10"/>
      <c r="DI58" s="10"/>
      <c r="DJ58" s="10"/>
      <c r="DK58" s="10"/>
      <c r="DP58" s="10"/>
      <c r="DQ58" s="10"/>
      <c r="DR58" s="10"/>
      <c r="DS58" s="10"/>
    </row>
    <row r="59" spans="1:123" s="19" customFormat="1" x14ac:dyDescent="0.2">
      <c r="A59" s="37">
        <v>39571</v>
      </c>
      <c r="B59" s="209" t="s">
        <v>232</v>
      </c>
      <c r="C59" s="63"/>
      <c r="D59" s="63"/>
      <c r="E59" s="10">
        <v>1</v>
      </c>
      <c r="F59" s="10">
        <v>1</v>
      </c>
      <c r="G59" s="10">
        <v>1</v>
      </c>
      <c r="H59" s="10"/>
      <c r="I59" s="10"/>
      <c r="J59" s="10">
        <v>1</v>
      </c>
      <c r="K59" s="10"/>
      <c r="L59" s="10">
        <v>1</v>
      </c>
      <c r="M59" s="10"/>
      <c r="N59" s="10"/>
      <c r="O59" s="10"/>
      <c r="P59" s="10">
        <v>1</v>
      </c>
      <c r="Q59" s="10">
        <v>1</v>
      </c>
      <c r="R59" s="10"/>
      <c r="S59" s="10"/>
      <c r="T59" s="10"/>
      <c r="U59" s="10"/>
      <c r="V59" s="10">
        <v>1</v>
      </c>
      <c r="W59" s="10"/>
      <c r="X59" s="10"/>
      <c r="Y59" s="10"/>
      <c r="Z59" s="10"/>
      <c r="AA59" s="10"/>
      <c r="AB59" s="10">
        <v>1</v>
      </c>
      <c r="AC59" s="10"/>
      <c r="AD59" s="10"/>
      <c r="AE59" s="10">
        <v>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62"/>
      <c r="BQ59" s="62"/>
      <c r="BR59" s="62"/>
      <c r="BS59" s="10"/>
      <c r="BT59" s="10"/>
      <c r="BU59" s="10"/>
      <c r="BV59" s="10"/>
      <c r="BW59" s="10"/>
      <c r="BX59" s="63"/>
      <c r="DF59" s="10"/>
      <c r="DG59" s="10"/>
      <c r="DH59" s="10"/>
      <c r="DI59" s="10"/>
      <c r="DJ59" s="10"/>
      <c r="DK59" s="10"/>
    </row>
    <row r="60" spans="1:123" s="19" customFormat="1" x14ac:dyDescent="0.2">
      <c r="A60" s="37">
        <v>37954</v>
      </c>
      <c r="B60" s="52" t="s">
        <v>244</v>
      </c>
      <c r="C60" s="10"/>
      <c r="D60" s="10"/>
      <c r="E60" s="10">
        <v>1</v>
      </c>
      <c r="F60" s="10">
        <v>1</v>
      </c>
      <c r="G60" s="10"/>
      <c r="H60" s="10"/>
      <c r="I60" s="10"/>
      <c r="J60" s="10"/>
      <c r="K60" s="10">
        <v>1</v>
      </c>
      <c r="L60" s="10">
        <v>1</v>
      </c>
      <c r="M60" s="10"/>
      <c r="N60" s="10"/>
      <c r="O60" s="10"/>
      <c r="P60" s="10">
        <v>1</v>
      </c>
      <c r="Q60" s="10">
        <v>1</v>
      </c>
      <c r="R60" s="10"/>
      <c r="S60" s="10">
        <v>1</v>
      </c>
      <c r="T60" s="10"/>
      <c r="U60" s="10"/>
      <c r="V60" s="10">
        <v>1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10"/>
      <c r="BO60" s="10"/>
      <c r="BP60" s="62"/>
      <c r="BQ60" s="10"/>
      <c r="BR60" s="10"/>
      <c r="BS60" s="10"/>
      <c r="BT60" s="10"/>
      <c r="BU60" s="10"/>
      <c r="BV60" s="10"/>
      <c r="BW60" s="10"/>
      <c r="BX60" s="63"/>
      <c r="DF60" s="10"/>
      <c r="DG60" s="10"/>
      <c r="DH60" s="10"/>
      <c r="DI60" s="10"/>
      <c r="DJ60" s="10"/>
      <c r="DK60" s="10"/>
    </row>
    <row r="61" spans="1:123" s="19" customFormat="1" x14ac:dyDescent="0.2">
      <c r="A61" s="37">
        <v>38325</v>
      </c>
      <c r="B61" s="52" t="s">
        <v>244</v>
      </c>
      <c r="C61" s="10"/>
      <c r="D61" s="10"/>
      <c r="E61" s="10">
        <v>1</v>
      </c>
      <c r="F61" s="10">
        <v>1</v>
      </c>
      <c r="G61" s="10"/>
      <c r="H61" s="10"/>
      <c r="I61" s="10"/>
      <c r="J61" s="10"/>
      <c r="K61" s="10">
        <v>1</v>
      </c>
      <c r="L61" s="10">
        <v>1</v>
      </c>
      <c r="M61" s="10"/>
      <c r="N61" s="10"/>
      <c r="O61" s="10"/>
      <c r="P61" s="10">
        <v>1</v>
      </c>
      <c r="Q61" s="10"/>
      <c r="R61" s="10"/>
      <c r="S61" s="10"/>
      <c r="T61" s="10"/>
      <c r="U61" s="10"/>
      <c r="V61" s="10">
        <v>1</v>
      </c>
      <c r="W61" s="10"/>
      <c r="X61" s="10"/>
      <c r="Y61" s="10"/>
      <c r="Z61" s="10"/>
      <c r="AA61" s="10"/>
      <c r="AB61" s="10"/>
      <c r="AC61" s="10"/>
      <c r="AD61" s="10"/>
      <c r="AE61" s="10"/>
      <c r="AF61" s="10">
        <v>1</v>
      </c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10"/>
      <c r="BO61" s="10"/>
      <c r="BP61" s="62"/>
      <c r="BQ61" s="10"/>
      <c r="BR61" s="10"/>
      <c r="BS61" s="10"/>
      <c r="BT61" s="10"/>
      <c r="BU61" s="10"/>
      <c r="BV61" s="10"/>
      <c r="BW61" s="10"/>
      <c r="BX61" s="63"/>
      <c r="DF61" s="10"/>
      <c r="DG61" s="10"/>
      <c r="DH61" s="10"/>
      <c r="DI61" s="10"/>
      <c r="DJ61" s="10"/>
      <c r="DK61" s="10"/>
    </row>
    <row r="62" spans="1:123" s="19" customFormat="1" x14ac:dyDescent="0.2">
      <c r="A62" s="37">
        <v>38703</v>
      </c>
      <c r="B62" s="52" t="s">
        <v>244</v>
      </c>
      <c r="C62" s="10"/>
      <c r="D62" s="10"/>
      <c r="E62" s="10">
        <v>1</v>
      </c>
      <c r="F62" s="10">
        <v>1</v>
      </c>
      <c r="G62" s="10"/>
      <c r="H62" s="10"/>
      <c r="I62" s="10">
        <v>1</v>
      </c>
      <c r="J62" s="10"/>
      <c r="K62" s="10">
        <v>1</v>
      </c>
      <c r="L62" s="10">
        <v>1</v>
      </c>
      <c r="M62" s="10"/>
      <c r="N62" s="10"/>
      <c r="O62" s="10"/>
      <c r="P62" s="10">
        <v>1</v>
      </c>
      <c r="Q62" s="10"/>
      <c r="R62" s="10"/>
      <c r="S62" s="10">
        <v>1</v>
      </c>
      <c r="T62" s="10"/>
      <c r="U62" s="10"/>
      <c r="V62" s="10">
        <v>1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62"/>
      <c r="BR62" s="62"/>
      <c r="BS62" s="10"/>
      <c r="BT62" s="10"/>
      <c r="BU62" s="10"/>
      <c r="BV62" s="10"/>
      <c r="BW62" s="10"/>
      <c r="BX62" s="63"/>
      <c r="DF62" s="10"/>
      <c r="DG62" s="10"/>
      <c r="DH62" s="10"/>
      <c r="DI62" s="10"/>
      <c r="DJ62" s="10"/>
      <c r="DK62" s="10"/>
    </row>
    <row r="63" spans="1:123" s="19" customFormat="1" x14ac:dyDescent="0.2">
      <c r="A63" s="37">
        <v>39046</v>
      </c>
      <c r="B63" s="52" t="s">
        <v>244</v>
      </c>
      <c r="C63" s="10"/>
      <c r="D63" s="10"/>
      <c r="E63" s="10">
        <v>0.8</v>
      </c>
      <c r="F63" s="10">
        <v>1</v>
      </c>
      <c r="G63" s="10"/>
      <c r="H63" s="10"/>
      <c r="I63" s="10">
        <v>1</v>
      </c>
      <c r="J63" s="10"/>
      <c r="K63" s="10"/>
      <c r="L63" s="10"/>
      <c r="M63" s="10"/>
      <c r="N63" s="10"/>
      <c r="O63" s="10"/>
      <c r="P63" s="10">
        <v>1</v>
      </c>
      <c r="Q63" s="52">
        <v>0.5</v>
      </c>
      <c r="R63" s="10"/>
      <c r="S63" s="10">
        <v>1</v>
      </c>
      <c r="T63" s="10"/>
      <c r="U63" s="10"/>
      <c r="V63" s="10">
        <v>1</v>
      </c>
      <c r="W63" s="10"/>
      <c r="X63" s="10"/>
      <c r="Y63" s="10"/>
      <c r="Z63" s="10"/>
      <c r="AA63" s="10"/>
      <c r="AB63" s="10"/>
      <c r="AC63" s="10"/>
      <c r="AD63" s="10"/>
      <c r="AE63" s="10"/>
      <c r="AF63" s="10">
        <v>1</v>
      </c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>
        <v>1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62"/>
      <c r="BQ63" s="10"/>
      <c r="BR63" s="10"/>
      <c r="BS63" s="10"/>
      <c r="BT63" s="10"/>
      <c r="BU63" s="10"/>
      <c r="BV63" s="10"/>
      <c r="BW63" s="10"/>
      <c r="BX63" s="63"/>
      <c r="DF63" s="10"/>
      <c r="DG63" s="10"/>
      <c r="DH63" s="10"/>
      <c r="DI63" s="10"/>
      <c r="DJ63" s="10"/>
      <c r="DK63" s="10"/>
    </row>
    <row r="64" spans="1:123" s="19" customFormat="1" x14ac:dyDescent="0.2">
      <c r="A64" s="37">
        <v>39417</v>
      </c>
      <c r="B64" s="52" t="s">
        <v>244</v>
      </c>
      <c r="C64" s="10"/>
      <c r="D64" s="10"/>
      <c r="E64" s="10">
        <v>1</v>
      </c>
      <c r="F64" s="10">
        <v>1</v>
      </c>
      <c r="G64" s="10"/>
      <c r="H64" s="10"/>
      <c r="I64" s="10">
        <v>0.5</v>
      </c>
      <c r="J64" s="10">
        <v>0.8</v>
      </c>
      <c r="K64" s="10"/>
      <c r="L64" s="10">
        <v>0.5</v>
      </c>
      <c r="M64" s="10"/>
      <c r="N64" s="10"/>
      <c r="O64" s="10"/>
      <c r="P64" s="10">
        <v>1</v>
      </c>
      <c r="Q64" s="52"/>
      <c r="R64" s="10"/>
      <c r="S64" s="10">
        <v>1</v>
      </c>
      <c r="T64" s="52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>
        <v>1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>
        <v>0.8</v>
      </c>
      <c r="BJ64" s="10"/>
      <c r="BK64" s="10"/>
      <c r="BL64" s="10"/>
      <c r="BM64" s="10"/>
      <c r="BN64" s="10"/>
      <c r="BO64" s="10"/>
      <c r="BP64" s="62"/>
      <c r="BQ64" s="62"/>
      <c r="BR64" s="62"/>
      <c r="BS64" s="10"/>
      <c r="BT64" s="10"/>
      <c r="BU64" s="10"/>
      <c r="BV64" s="10"/>
      <c r="BW64" s="10"/>
      <c r="BX64" s="63"/>
      <c r="CG64" s="10"/>
      <c r="DF64" s="10"/>
      <c r="DG64" s="10"/>
      <c r="DH64" s="10"/>
      <c r="DI64" s="10"/>
      <c r="DJ64" s="10"/>
      <c r="DK64" s="10"/>
    </row>
    <row r="65" spans="1:183" s="19" customFormat="1" x14ac:dyDescent="0.2">
      <c r="A65" s="37">
        <v>40138</v>
      </c>
      <c r="B65" s="52" t="s">
        <v>244</v>
      </c>
      <c r="C65" s="10"/>
      <c r="D65" s="10"/>
      <c r="E65" s="10">
        <v>1</v>
      </c>
      <c r="F65" s="10">
        <v>0.3</v>
      </c>
      <c r="G65" s="10"/>
      <c r="H65" s="10">
        <v>1</v>
      </c>
      <c r="I65" s="10">
        <v>0.3</v>
      </c>
      <c r="J65" s="10"/>
      <c r="K65" s="10"/>
      <c r="L65" s="10"/>
      <c r="M65" s="10">
        <v>1</v>
      </c>
      <c r="N65" s="10"/>
      <c r="O65" s="10"/>
      <c r="P65" s="10">
        <v>0.3</v>
      </c>
      <c r="Q65" s="10">
        <v>1</v>
      </c>
      <c r="R65" s="10">
        <v>1</v>
      </c>
      <c r="S65" s="10">
        <v>1</v>
      </c>
      <c r="T65" s="10"/>
      <c r="U65" s="10"/>
      <c r="V65" s="10">
        <v>0.3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62"/>
      <c r="BQ65" s="62"/>
      <c r="BR65" s="62"/>
      <c r="BS65" s="10"/>
      <c r="BT65" s="10"/>
      <c r="BU65" s="10"/>
      <c r="BV65" s="10"/>
      <c r="BW65" s="10"/>
      <c r="BX65" s="63"/>
      <c r="BY65" s="10"/>
      <c r="BZ65" s="10"/>
      <c r="CA65" s="10"/>
      <c r="CC65" s="10"/>
      <c r="CD65" s="10"/>
      <c r="CE65" s="10"/>
      <c r="CF65" s="10"/>
      <c r="CG65" s="10"/>
      <c r="DF65" s="10"/>
      <c r="DG65" s="10"/>
      <c r="DH65" s="10"/>
      <c r="DI65" s="10"/>
      <c r="DJ65" s="10"/>
      <c r="DK65" s="10"/>
    </row>
    <row r="66" spans="1:183" s="19" customFormat="1" x14ac:dyDescent="0.2">
      <c r="A66" s="37">
        <v>38178</v>
      </c>
      <c r="B66" s="52" t="s">
        <v>163</v>
      </c>
      <c r="C66" s="10"/>
      <c r="D66" s="10"/>
      <c r="E66" s="10">
        <v>1</v>
      </c>
      <c r="F66" s="10">
        <v>1</v>
      </c>
      <c r="G66" s="10"/>
      <c r="H66" s="10"/>
      <c r="I66" s="10">
        <v>1</v>
      </c>
      <c r="J66" s="10"/>
      <c r="K66" s="10">
        <v>1</v>
      </c>
      <c r="L66" s="10">
        <v>1</v>
      </c>
      <c r="M66" s="10"/>
      <c r="N66" s="10"/>
      <c r="O66" s="10"/>
      <c r="P66" s="10">
        <v>1</v>
      </c>
      <c r="Q66" s="10"/>
      <c r="R66" s="10"/>
      <c r="S66" s="10">
        <v>1</v>
      </c>
      <c r="T66" s="10"/>
      <c r="U66" s="10"/>
      <c r="V66" s="10">
        <v>1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10"/>
      <c r="BO66" s="10"/>
      <c r="BP66" s="62"/>
      <c r="BQ66" s="10"/>
      <c r="BR66" s="10"/>
      <c r="BS66" s="10"/>
      <c r="BT66" s="10"/>
      <c r="BU66" s="10"/>
      <c r="BV66" s="10"/>
      <c r="BW66" s="10"/>
      <c r="BX66" s="63"/>
      <c r="DF66" s="10"/>
      <c r="DG66" s="10"/>
      <c r="DH66" s="10"/>
      <c r="DI66" s="10"/>
      <c r="DJ66" s="10"/>
      <c r="DK66" s="10"/>
    </row>
    <row r="67" spans="1:183" s="19" customFormat="1" x14ac:dyDescent="0.2">
      <c r="A67" s="37">
        <v>37821</v>
      </c>
      <c r="B67" s="38" t="s">
        <v>335</v>
      </c>
      <c r="C67" s="67"/>
      <c r="D67" s="67"/>
      <c r="E67" s="10">
        <v>1</v>
      </c>
      <c r="F67" s="10">
        <v>1</v>
      </c>
      <c r="G67" s="10"/>
      <c r="H67" s="10"/>
      <c r="I67" s="10">
        <v>1</v>
      </c>
      <c r="J67" s="10"/>
      <c r="K67" s="10"/>
      <c r="L67" s="10"/>
      <c r="M67" s="10"/>
      <c r="N67" s="10"/>
      <c r="O67" s="10"/>
      <c r="P67" s="10">
        <v>1</v>
      </c>
      <c r="Q67" s="10">
        <v>1</v>
      </c>
      <c r="R67" s="10"/>
      <c r="S67" s="10">
        <v>1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10"/>
      <c r="BO67" s="10"/>
      <c r="BP67" s="62"/>
      <c r="BQ67" s="10"/>
      <c r="BR67" s="10"/>
      <c r="BS67" s="10"/>
      <c r="BT67" s="10"/>
      <c r="BU67" s="10"/>
      <c r="BV67" s="10"/>
      <c r="BW67" s="10"/>
      <c r="BX67" s="63"/>
      <c r="DF67" s="10"/>
      <c r="DG67" s="10"/>
      <c r="DH67" s="10"/>
      <c r="DI67" s="10"/>
      <c r="DJ67" s="10"/>
      <c r="DK67" s="10"/>
    </row>
    <row r="68" spans="1:183" s="19" customFormat="1" x14ac:dyDescent="0.2">
      <c r="A68" s="37">
        <v>42322</v>
      </c>
      <c r="B68" s="52" t="s">
        <v>457</v>
      </c>
      <c r="C68" s="52"/>
      <c r="D68" s="10">
        <v>1</v>
      </c>
      <c r="E68" s="10">
        <v>1</v>
      </c>
      <c r="F68" s="10"/>
      <c r="G68" s="10"/>
      <c r="H68" s="10"/>
      <c r="I68" s="10"/>
      <c r="J68" s="10"/>
      <c r="K68" s="10"/>
      <c r="L68" s="10"/>
      <c r="M68" s="10">
        <v>1</v>
      </c>
      <c r="N68" s="10"/>
      <c r="O68" s="10"/>
      <c r="P68" s="10">
        <v>1</v>
      </c>
      <c r="Q68" s="10"/>
      <c r="R68" s="10">
        <v>1</v>
      </c>
      <c r="S68" s="10">
        <v>1</v>
      </c>
      <c r="T68" s="10"/>
      <c r="U68" s="10"/>
      <c r="V68" s="10">
        <v>1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>
        <v>1</v>
      </c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63"/>
      <c r="BY68" s="10"/>
      <c r="CA68" s="10"/>
      <c r="CB68" s="10"/>
      <c r="CC68" s="10"/>
      <c r="CD68" s="10"/>
      <c r="CE68" s="10"/>
      <c r="CG68" s="10"/>
      <c r="CI68" s="10"/>
      <c r="CJ68" s="10"/>
      <c r="CK68" s="10"/>
      <c r="CL68" s="10"/>
      <c r="CM68" s="10"/>
      <c r="CN68" s="10"/>
      <c r="CO68" s="10"/>
      <c r="CQ68" s="10"/>
      <c r="CR68" s="10"/>
      <c r="CS68" s="10"/>
      <c r="CT68" s="10"/>
      <c r="CU68" s="10"/>
      <c r="CV68" s="10"/>
      <c r="CW68" s="10"/>
      <c r="CX68" s="10"/>
      <c r="CY68" s="10"/>
      <c r="DC68" s="10"/>
      <c r="DD68" s="10"/>
      <c r="DI68" s="10"/>
      <c r="DJ68" s="10"/>
      <c r="DK68" s="10"/>
      <c r="DL68" s="10"/>
      <c r="DM68" s="10"/>
      <c r="DN68" s="10"/>
      <c r="DP68" s="10"/>
      <c r="DQ68" s="10"/>
      <c r="DR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62"/>
      <c r="EN68" s="62"/>
      <c r="EO68" s="62"/>
      <c r="EP68" s="10"/>
      <c r="EQ68" s="10"/>
      <c r="ER68" s="10"/>
      <c r="ES68" s="63"/>
      <c r="FW68" s="10"/>
      <c r="FX68" s="10"/>
      <c r="FY68" s="10"/>
      <c r="FZ68" s="10"/>
      <c r="GA68" s="10"/>
    </row>
    <row r="69" spans="1:183" s="19" customFormat="1" x14ac:dyDescent="0.2">
      <c r="A69" s="37">
        <v>38416</v>
      </c>
      <c r="B69" s="52" t="s">
        <v>182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v>1</v>
      </c>
      <c r="Q69" s="10"/>
      <c r="R69" s="10"/>
      <c r="S69" s="10">
        <v>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62"/>
      <c r="BR69" s="62"/>
      <c r="BS69" s="10"/>
      <c r="BT69" s="10"/>
      <c r="BU69" s="10"/>
      <c r="BV69" s="10"/>
      <c r="BW69" s="10"/>
      <c r="BX69" s="63"/>
      <c r="DF69" s="10"/>
      <c r="DG69" s="10"/>
      <c r="DH69" s="10"/>
      <c r="DI69" s="10"/>
      <c r="DJ69" s="10"/>
      <c r="DK69" s="10"/>
    </row>
    <row r="70" spans="1:183" s="19" customFormat="1" x14ac:dyDescent="0.2">
      <c r="A70" s="37">
        <v>40187</v>
      </c>
      <c r="B70" s="52" t="s">
        <v>182</v>
      </c>
      <c r="C70" s="10">
        <v>1</v>
      </c>
      <c r="D70" s="10"/>
      <c r="E70" s="10"/>
      <c r="F70" s="10">
        <v>1</v>
      </c>
      <c r="G70" s="10"/>
      <c r="H70" s="10"/>
      <c r="I70" s="10"/>
      <c r="J70" s="10"/>
      <c r="K70" s="10"/>
      <c r="L70" s="10"/>
      <c r="M70" s="10"/>
      <c r="N70" s="10"/>
      <c r="O70" s="10"/>
      <c r="P70" s="10">
        <v>1</v>
      </c>
      <c r="Q70" s="10"/>
      <c r="R70" s="10"/>
      <c r="S70" s="10">
        <v>1</v>
      </c>
      <c r="T70" s="10">
        <v>1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62"/>
      <c r="BQ70" s="62"/>
      <c r="BR70" s="62"/>
      <c r="BS70" s="10"/>
      <c r="BT70" s="10"/>
      <c r="BU70" s="10"/>
      <c r="BV70" s="10"/>
      <c r="BW70" s="10"/>
      <c r="BX70" s="63"/>
      <c r="CA70" s="10"/>
      <c r="CC70" s="10"/>
      <c r="CD70" s="10"/>
      <c r="CE70" s="10"/>
      <c r="CG70" s="10"/>
      <c r="CI70" s="10"/>
      <c r="CJ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83" s="19" customFormat="1" x14ac:dyDescent="0.2">
      <c r="A71" s="37">
        <v>40550</v>
      </c>
      <c r="B71" s="52" t="s">
        <v>182</v>
      </c>
      <c r="C71" s="10">
        <v>1</v>
      </c>
      <c r="D71" s="10"/>
      <c r="E71" s="10"/>
      <c r="F71" s="10">
        <v>1</v>
      </c>
      <c r="G71" s="10"/>
      <c r="H71" s="10"/>
      <c r="I71" s="10"/>
      <c r="J71" s="10"/>
      <c r="K71" s="10"/>
      <c r="L71" s="10"/>
      <c r="M71" s="10"/>
      <c r="N71" s="10"/>
      <c r="O71" s="10"/>
      <c r="P71" s="10">
        <v>1</v>
      </c>
      <c r="Q71" s="10"/>
      <c r="R71" s="10"/>
      <c r="S71" s="10"/>
      <c r="T71" s="10">
        <v>1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X71" s="10"/>
      <c r="AY71" s="10"/>
      <c r="AZ71" s="10"/>
      <c r="BX71" s="63"/>
      <c r="BZ71" s="10"/>
      <c r="CB71" s="10"/>
      <c r="CC71" s="10"/>
      <c r="CD71" s="10"/>
      <c r="CE71" s="10"/>
      <c r="CG71" s="10"/>
      <c r="CH71" s="10"/>
      <c r="CJ71" s="10"/>
      <c r="CN71" s="10"/>
      <c r="CO71" s="10"/>
      <c r="CV71" s="10"/>
      <c r="CW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83" s="19" customFormat="1" x14ac:dyDescent="0.2">
      <c r="A72" s="37">
        <v>38171</v>
      </c>
      <c r="B72" s="52" t="s">
        <v>336</v>
      </c>
      <c r="C72" s="10"/>
      <c r="D72" s="10"/>
      <c r="E72" s="10">
        <v>1</v>
      </c>
      <c r="F72" s="10">
        <v>1</v>
      </c>
      <c r="G72" s="10"/>
      <c r="H72" s="10"/>
      <c r="I72" s="10">
        <v>1</v>
      </c>
      <c r="J72" s="10"/>
      <c r="K72" s="10"/>
      <c r="L72" s="10">
        <v>1</v>
      </c>
      <c r="M72" s="10"/>
      <c r="N72" s="10"/>
      <c r="O72" s="10"/>
      <c r="P72" s="10">
        <v>1</v>
      </c>
      <c r="Q72" s="10">
        <v>1</v>
      </c>
      <c r="R72" s="10"/>
      <c r="S72" s="10">
        <v>1</v>
      </c>
      <c r="T72" s="10"/>
      <c r="U72" s="10">
        <v>1</v>
      </c>
      <c r="V72" s="10">
        <v>1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>
        <v>1</v>
      </c>
      <c r="AU72" s="10"/>
      <c r="AV72" s="10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10"/>
      <c r="BO72" s="10"/>
      <c r="BP72" s="62"/>
      <c r="BQ72" s="10"/>
      <c r="BR72" s="10"/>
      <c r="BS72" s="10"/>
      <c r="BT72" s="10"/>
      <c r="BU72" s="10"/>
      <c r="BV72" s="10"/>
      <c r="BW72" s="10"/>
      <c r="BX72" s="63"/>
      <c r="DF72" s="10"/>
      <c r="DG72" s="10"/>
      <c r="DH72" s="10"/>
      <c r="DI72" s="10"/>
      <c r="DJ72" s="10"/>
      <c r="DK72" s="10"/>
    </row>
    <row r="73" spans="1:183" s="19" customFormat="1" x14ac:dyDescent="0.2">
      <c r="A73" s="37">
        <v>40299</v>
      </c>
      <c r="B73" s="52" t="s">
        <v>256</v>
      </c>
      <c r="C73" s="10"/>
      <c r="D73" s="10"/>
      <c r="E73" s="10">
        <v>1</v>
      </c>
      <c r="F73" s="10">
        <v>1</v>
      </c>
      <c r="G73" s="10">
        <v>1</v>
      </c>
      <c r="H73" s="10"/>
      <c r="I73" s="10">
        <v>1</v>
      </c>
      <c r="J73" s="10">
        <v>1</v>
      </c>
      <c r="K73" s="10"/>
      <c r="L73" s="10">
        <v>1</v>
      </c>
      <c r="M73" s="10"/>
      <c r="N73" s="10"/>
      <c r="O73" s="10"/>
      <c r="P73" s="10">
        <v>1</v>
      </c>
      <c r="Q73" s="10">
        <v>1</v>
      </c>
      <c r="R73" s="10"/>
      <c r="S73" s="10">
        <v>1</v>
      </c>
      <c r="T73" s="10">
        <v>0.1</v>
      </c>
      <c r="U73" s="10"/>
      <c r="V73" s="10"/>
      <c r="W73" s="10"/>
      <c r="X73" s="10"/>
      <c r="Y73" s="10"/>
      <c r="Z73" s="10"/>
      <c r="AA73" s="10"/>
      <c r="AB73" s="10">
        <v>0.1</v>
      </c>
      <c r="AC73" s="10"/>
      <c r="AD73" s="10">
        <v>1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62"/>
      <c r="BQ73" s="62"/>
      <c r="BR73" s="62"/>
      <c r="BS73" s="10"/>
      <c r="BT73" s="10"/>
      <c r="BU73" s="10"/>
      <c r="BV73" s="10"/>
      <c r="BW73" s="10"/>
      <c r="BX73" s="63"/>
      <c r="CA73" s="10">
        <v>1</v>
      </c>
      <c r="CB73" s="19">
        <v>1</v>
      </c>
      <c r="CC73" s="10">
        <v>1</v>
      </c>
      <c r="CD73" s="10">
        <v>1</v>
      </c>
      <c r="CE73" s="10">
        <v>1</v>
      </c>
      <c r="CF73" s="10">
        <v>1</v>
      </c>
      <c r="CG73" s="10">
        <v>1</v>
      </c>
      <c r="CH73" s="10">
        <v>1</v>
      </c>
      <c r="CI73" s="10">
        <v>1</v>
      </c>
      <c r="CJ73" s="10"/>
      <c r="CK73" s="10">
        <v>0.5</v>
      </c>
      <c r="CL73" s="10">
        <v>1</v>
      </c>
      <c r="CM73" s="10"/>
      <c r="CN73" s="10"/>
      <c r="CO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83" s="19" customFormat="1" x14ac:dyDescent="0.2">
      <c r="A74" s="216">
        <v>41041</v>
      </c>
      <c r="B74" s="88" t="s">
        <v>331</v>
      </c>
      <c r="C74" s="10"/>
      <c r="D74" s="24">
        <v>1</v>
      </c>
      <c r="E74" s="24">
        <v>1</v>
      </c>
      <c r="F74" s="24">
        <v>1</v>
      </c>
      <c r="G74" s="24"/>
      <c r="H74" s="24">
        <v>1</v>
      </c>
      <c r="I74" s="24">
        <v>1</v>
      </c>
      <c r="J74" s="10"/>
      <c r="K74" s="10"/>
      <c r="L74" s="24"/>
      <c r="M74" s="24">
        <v>1</v>
      </c>
      <c r="N74" s="24">
        <v>1</v>
      </c>
      <c r="O74" s="10"/>
      <c r="P74" s="217">
        <v>1</v>
      </c>
      <c r="Q74" s="24">
        <v>0.5</v>
      </c>
      <c r="R74" s="217">
        <v>1</v>
      </c>
      <c r="S74" s="24">
        <v>1</v>
      </c>
      <c r="T74" s="10"/>
      <c r="U74" s="10"/>
      <c r="V74" s="24">
        <v>1</v>
      </c>
      <c r="W74" s="10"/>
      <c r="X74" s="10"/>
      <c r="Y74" s="10"/>
      <c r="Z74" s="10"/>
      <c r="AA74" s="24"/>
      <c r="AB74" s="24"/>
      <c r="AC74" s="24"/>
      <c r="AD74" s="10"/>
      <c r="AE74" s="10"/>
      <c r="AF74" s="10"/>
      <c r="AG74" s="10"/>
      <c r="AH74" s="10"/>
      <c r="AI74" s="10"/>
      <c r="AJ74" s="10"/>
      <c r="AK74" s="10"/>
      <c r="AL74" s="10"/>
      <c r="AM74" s="24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24"/>
      <c r="BE74" s="24"/>
      <c r="BF74" s="24"/>
      <c r="BG74" s="24"/>
      <c r="BH74" s="24"/>
      <c r="BI74" s="10"/>
      <c r="BJ74" s="10"/>
      <c r="BK74" s="10"/>
      <c r="BL74" s="10"/>
      <c r="BM74" s="10"/>
      <c r="BN74" s="10"/>
      <c r="BO74" s="10"/>
      <c r="BP74" s="62"/>
      <c r="BQ74" s="62"/>
      <c r="BR74" s="24"/>
      <c r="BS74" s="10"/>
      <c r="BT74" s="10"/>
      <c r="BU74" s="10"/>
      <c r="BV74" s="10"/>
      <c r="BW74" s="10"/>
      <c r="BX74" s="63"/>
      <c r="CR74" s="24"/>
      <c r="CS74" s="24"/>
      <c r="CT74" s="24"/>
      <c r="CU74" s="24"/>
      <c r="CV74" s="24"/>
      <c r="CW74" s="24"/>
      <c r="DF74" s="10"/>
      <c r="DG74" s="24"/>
      <c r="DH74" s="24"/>
      <c r="DI74" s="24"/>
      <c r="DJ74" s="24"/>
      <c r="DK74" s="24"/>
      <c r="DL74" s="215"/>
      <c r="DM74" s="215"/>
      <c r="DN74" s="215"/>
      <c r="DO74" s="215"/>
    </row>
    <row r="75" spans="1:183" s="19" customFormat="1" x14ac:dyDescent="0.2">
      <c r="A75" s="37">
        <v>38601</v>
      </c>
      <c r="B75" s="52" t="s">
        <v>186</v>
      </c>
      <c r="C75" s="10"/>
      <c r="D75" s="10"/>
      <c r="E75" s="10">
        <v>1</v>
      </c>
      <c r="F75" s="10">
        <v>1</v>
      </c>
      <c r="G75" s="10"/>
      <c r="H75" s="10"/>
      <c r="I75" s="10"/>
      <c r="J75" s="10"/>
      <c r="K75" s="10"/>
      <c r="L75" s="10">
        <v>1</v>
      </c>
      <c r="M75" s="10"/>
      <c r="N75" s="10"/>
      <c r="O75" s="10"/>
      <c r="P75" s="10"/>
      <c r="Q75" s="10">
        <v>1</v>
      </c>
      <c r="R75" s="10"/>
      <c r="S75" s="10">
        <v>1</v>
      </c>
      <c r="T75" s="10"/>
      <c r="U75" s="10"/>
      <c r="V75" s="10">
        <v>1</v>
      </c>
      <c r="W75" s="10"/>
      <c r="X75" s="10"/>
      <c r="Y75" s="10"/>
      <c r="Z75" s="10">
        <v>1</v>
      </c>
      <c r="AA75" s="10">
        <v>1</v>
      </c>
      <c r="AB75" s="10"/>
      <c r="AC75" s="10"/>
      <c r="AD75" s="10"/>
      <c r="AE75" s="10"/>
      <c r="AF75" s="10"/>
      <c r="AG75" s="10"/>
      <c r="AH75" s="10">
        <v>1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62"/>
      <c r="BR75" s="62"/>
      <c r="BS75" s="10"/>
      <c r="BT75" s="10"/>
      <c r="BU75" s="10"/>
      <c r="BV75" s="10"/>
      <c r="BW75" s="10"/>
      <c r="BX75" s="63"/>
      <c r="DF75" s="10"/>
      <c r="DG75" s="10"/>
      <c r="DH75" s="10"/>
      <c r="DI75" s="10"/>
      <c r="DJ75" s="10"/>
      <c r="DK75" s="10"/>
    </row>
    <row r="76" spans="1:183" s="19" customFormat="1" x14ac:dyDescent="0.2">
      <c r="A76" s="37">
        <v>37975</v>
      </c>
      <c r="B76" s="52" t="s">
        <v>234</v>
      </c>
      <c r="C76" s="10"/>
      <c r="D76" s="10"/>
      <c r="E76" s="10">
        <v>1</v>
      </c>
      <c r="F76" s="10">
        <v>1</v>
      </c>
      <c r="G76" s="10"/>
      <c r="H76" s="10"/>
      <c r="I76" s="10"/>
      <c r="J76" s="10"/>
      <c r="K76" s="10"/>
      <c r="L76" s="10">
        <v>1</v>
      </c>
      <c r="M76" s="10"/>
      <c r="N76" s="10"/>
      <c r="O76" s="10"/>
      <c r="P76" s="10">
        <v>1</v>
      </c>
      <c r="Q76" s="10">
        <v>1</v>
      </c>
      <c r="R76" s="10"/>
      <c r="S76" s="10">
        <v>1</v>
      </c>
      <c r="T76" s="10"/>
      <c r="U76" s="10"/>
      <c r="V76" s="10">
        <v>1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10"/>
      <c r="BO76" s="10"/>
      <c r="BP76" s="62"/>
      <c r="BQ76" s="10"/>
      <c r="BR76" s="10"/>
      <c r="BS76" s="10"/>
      <c r="BT76" s="10"/>
      <c r="BU76" s="10"/>
      <c r="BV76" s="10"/>
      <c r="BW76" s="10"/>
      <c r="BX76" s="63"/>
      <c r="DF76" s="10"/>
      <c r="DG76" s="10"/>
      <c r="DH76" s="10"/>
      <c r="DI76" s="10"/>
      <c r="DJ76" s="10"/>
      <c r="DK76" s="10"/>
    </row>
    <row r="77" spans="1:183" s="19" customFormat="1" x14ac:dyDescent="0.2">
      <c r="A77" s="37">
        <v>38339</v>
      </c>
      <c r="B77" s="52" t="s">
        <v>234</v>
      </c>
      <c r="C77" s="10"/>
      <c r="D77" s="10"/>
      <c r="E77" s="10">
        <v>1</v>
      </c>
      <c r="F77" s="10">
        <v>1</v>
      </c>
      <c r="G77" s="10"/>
      <c r="H77" s="10"/>
      <c r="I77" s="10"/>
      <c r="J77" s="10"/>
      <c r="K77" s="10"/>
      <c r="L77" s="10">
        <v>1</v>
      </c>
      <c r="M77" s="10"/>
      <c r="N77" s="10"/>
      <c r="O77" s="10"/>
      <c r="P77" s="10"/>
      <c r="Q77" s="10"/>
      <c r="R77" s="10"/>
      <c r="S77" s="10">
        <v>1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10"/>
      <c r="BO77" s="10"/>
      <c r="BP77" s="62"/>
      <c r="BQ77" s="10"/>
      <c r="BR77" s="10"/>
      <c r="BS77" s="10"/>
      <c r="BT77" s="10"/>
      <c r="BU77" s="10"/>
      <c r="BV77" s="10"/>
      <c r="BW77" s="10"/>
      <c r="BX77" s="63"/>
      <c r="DF77" s="10"/>
      <c r="DG77" s="10"/>
      <c r="DH77" s="10"/>
      <c r="DI77" s="10"/>
      <c r="DJ77" s="10"/>
      <c r="DK77" s="10"/>
    </row>
    <row r="78" spans="1:183" s="19" customFormat="1" x14ac:dyDescent="0.2">
      <c r="A78" s="37">
        <v>39788</v>
      </c>
      <c r="B78" s="52" t="s">
        <v>234</v>
      </c>
      <c r="C78" s="10"/>
      <c r="D78" s="10"/>
      <c r="E78" s="10">
        <v>1</v>
      </c>
      <c r="F78" s="10">
        <v>1</v>
      </c>
      <c r="G78" s="10"/>
      <c r="H78" s="10"/>
      <c r="I78" s="10"/>
      <c r="J78" s="10"/>
      <c r="K78" s="10"/>
      <c r="L78" s="10">
        <v>1</v>
      </c>
      <c r="M78" s="10"/>
      <c r="N78" s="10"/>
      <c r="O78" s="10"/>
      <c r="P78" s="10"/>
      <c r="Q78" s="10"/>
      <c r="R78" s="10"/>
      <c r="S78" s="10">
        <v>1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62"/>
      <c r="BQ78" s="62"/>
      <c r="BR78" s="62"/>
      <c r="BS78" s="10"/>
      <c r="BT78" s="10"/>
      <c r="BU78" s="10"/>
      <c r="BV78" s="10"/>
      <c r="BW78" s="10"/>
      <c r="BX78" s="63"/>
      <c r="DF78" s="10"/>
      <c r="DG78" s="10"/>
      <c r="DH78" s="10"/>
      <c r="DI78" s="10"/>
      <c r="DJ78" s="10"/>
      <c r="DK78" s="10"/>
    </row>
    <row r="79" spans="1:183" s="19" customFormat="1" x14ac:dyDescent="0.2">
      <c r="A79" s="37">
        <v>40152</v>
      </c>
      <c r="B79" s="52" t="s">
        <v>234</v>
      </c>
      <c r="C79" s="10"/>
      <c r="D79" s="10"/>
      <c r="E79" s="10">
        <v>1</v>
      </c>
      <c r="F79" s="10"/>
      <c r="G79" s="10"/>
      <c r="H79" s="10"/>
      <c r="I79" s="10"/>
      <c r="J79" s="10"/>
      <c r="K79" s="10"/>
      <c r="L79" s="10">
        <v>1</v>
      </c>
      <c r="M79" s="10"/>
      <c r="N79" s="10"/>
      <c r="O79" s="10"/>
      <c r="P79" s="10"/>
      <c r="Q79" s="10"/>
      <c r="R79" s="10"/>
      <c r="S79" s="10">
        <v>1</v>
      </c>
      <c r="T79" s="10"/>
      <c r="U79" s="10"/>
      <c r="V79" s="10"/>
      <c r="W79" s="10"/>
      <c r="X79" s="10">
        <v>1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>
        <v>1</v>
      </c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62"/>
      <c r="BQ79" s="62"/>
      <c r="BR79" s="62"/>
      <c r="BS79" s="10"/>
      <c r="BT79" s="10"/>
      <c r="BU79" s="10"/>
      <c r="BV79" s="10"/>
      <c r="BW79" s="10"/>
      <c r="BX79" s="63"/>
      <c r="BY79" s="10"/>
      <c r="BZ79" s="10"/>
      <c r="CA79" s="10"/>
      <c r="CC79" s="10"/>
      <c r="CD79" s="10"/>
      <c r="CE79" s="10"/>
      <c r="CF79" s="10"/>
      <c r="CG79" s="10"/>
      <c r="DF79" s="10"/>
      <c r="DG79" s="10"/>
      <c r="DH79" s="10"/>
      <c r="DI79" s="10"/>
      <c r="DJ79" s="10"/>
      <c r="DK79" s="10"/>
    </row>
    <row r="80" spans="1:183" s="19" customFormat="1" x14ac:dyDescent="0.2">
      <c r="A80" s="37">
        <v>40516</v>
      </c>
      <c r="B80" s="52" t="s">
        <v>259</v>
      </c>
      <c r="C80" s="10"/>
      <c r="D80" s="10"/>
      <c r="E80" s="10">
        <v>1</v>
      </c>
      <c r="F80" s="10">
        <v>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1</v>
      </c>
      <c r="T80" s="10"/>
      <c r="U80" s="10"/>
      <c r="V80" s="10"/>
      <c r="W80" s="10"/>
      <c r="X80" s="10"/>
      <c r="Y80" s="10"/>
      <c r="Z80" s="10"/>
      <c r="AA80" s="10">
        <v>1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1</v>
      </c>
      <c r="BC80" s="10">
        <v>1</v>
      </c>
      <c r="BD80" s="10">
        <v>1</v>
      </c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62"/>
      <c r="BQ80" s="62"/>
      <c r="BR80" s="62"/>
      <c r="BS80" s="10"/>
      <c r="BT80" s="10"/>
      <c r="BU80" s="10"/>
      <c r="BV80" s="10"/>
      <c r="BW80" s="10"/>
      <c r="BX80" s="63"/>
      <c r="CA80" s="10"/>
      <c r="CC80" s="10"/>
      <c r="CD80" s="10"/>
      <c r="CE80" s="10"/>
      <c r="CG80" s="10"/>
      <c r="CI80" s="10"/>
      <c r="CJ80" s="10"/>
      <c r="DF80" s="10"/>
      <c r="DG80" s="10"/>
      <c r="DH80" s="10"/>
      <c r="DI80" s="10"/>
      <c r="DJ80" s="10"/>
      <c r="DK80" s="10"/>
    </row>
    <row r="81" spans="1:183" s="19" customFormat="1" x14ac:dyDescent="0.2">
      <c r="A81" s="37">
        <v>37779</v>
      </c>
      <c r="B81" s="52" t="s">
        <v>343</v>
      </c>
      <c r="C81" s="10"/>
      <c r="D81" s="10"/>
      <c r="E81" s="10">
        <v>1</v>
      </c>
      <c r="F81" s="10">
        <v>1</v>
      </c>
      <c r="G81" s="10"/>
      <c r="H81" s="10"/>
      <c r="I81" s="10">
        <v>1</v>
      </c>
      <c r="J81" s="10"/>
      <c r="K81" s="10"/>
      <c r="L81" s="10">
        <v>1</v>
      </c>
      <c r="M81" s="10"/>
      <c r="N81" s="10"/>
      <c r="O81" s="10"/>
      <c r="P81" s="10"/>
      <c r="Q81" s="10"/>
      <c r="R81" s="10"/>
      <c r="S81" s="10">
        <v>1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10"/>
      <c r="BO81" s="10"/>
      <c r="BP81" s="62"/>
      <c r="BQ81" s="10"/>
      <c r="BR81" s="10"/>
      <c r="BS81" s="10"/>
      <c r="BT81" s="10"/>
      <c r="BU81" s="10"/>
      <c r="BV81" s="10"/>
      <c r="BW81" s="10"/>
      <c r="BX81" s="63"/>
      <c r="DF81" s="10"/>
      <c r="DG81" s="10"/>
      <c r="DH81" s="10"/>
      <c r="DI81" s="10"/>
      <c r="DJ81" s="10"/>
      <c r="DK81" s="10"/>
    </row>
    <row r="82" spans="1:183" s="19" customFormat="1" x14ac:dyDescent="0.2">
      <c r="A82" s="37">
        <v>37772</v>
      </c>
      <c r="B82" s="52" t="s">
        <v>221</v>
      </c>
      <c r="C82" s="10"/>
      <c r="D82" s="10"/>
      <c r="E82" s="10">
        <v>1</v>
      </c>
      <c r="F82" s="10">
        <v>1</v>
      </c>
      <c r="G82" s="10"/>
      <c r="H82" s="10"/>
      <c r="I82" s="10"/>
      <c r="J82" s="10"/>
      <c r="K82" s="10"/>
      <c r="L82" s="10">
        <v>1</v>
      </c>
      <c r="M82" s="10"/>
      <c r="N82" s="10"/>
      <c r="O82" s="10"/>
      <c r="P82" s="10">
        <v>1</v>
      </c>
      <c r="Q82" s="10"/>
      <c r="R82" s="10"/>
      <c r="S82" s="10">
        <v>1</v>
      </c>
      <c r="T82" s="10"/>
      <c r="U82" s="10"/>
      <c r="V82" s="10">
        <v>1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10"/>
      <c r="BO82" s="10"/>
      <c r="BP82" s="62"/>
      <c r="BQ82" s="10"/>
      <c r="BR82" s="10"/>
      <c r="BS82" s="10"/>
      <c r="BT82" s="10"/>
      <c r="BU82" s="10"/>
      <c r="BV82" s="10"/>
      <c r="BW82" s="10"/>
      <c r="BX82" s="63"/>
      <c r="DF82" s="10"/>
      <c r="DG82" s="10"/>
      <c r="DH82" s="10"/>
      <c r="DI82" s="10"/>
      <c r="DJ82" s="10"/>
      <c r="DK82" s="10"/>
    </row>
    <row r="83" spans="1:183" s="19" customFormat="1" x14ac:dyDescent="0.2">
      <c r="A83" s="37">
        <v>38150</v>
      </c>
      <c r="B83" s="52" t="s">
        <v>221</v>
      </c>
      <c r="C83" s="10"/>
      <c r="D83" s="10"/>
      <c r="E83" s="10">
        <v>1</v>
      </c>
      <c r="F83" s="10"/>
      <c r="G83" s="10"/>
      <c r="H83" s="10"/>
      <c r="I83" s="10"/>
      <c r="J83" s="10"/>
      <c r="K83" s="10"/>
      <c r="L83" s="10">
        <v>1</v>
      </c>
      <c r="M83" s="10"/>
      <c r="N83" s="10"/>
      <c r="O83" s="10"/>
      <c r="P83" s="10">
        <v>0.5</v>
      </c>
      <c r="Q83" s="10"/>
      <c r="R83" s="10"/>
      <c r="S83" s="10">
        <v>1</v>
      </c>
      <c r="T83" s="10"/>
      <c r="U83" s="10"/>
      <c r="V83" s="10">
        <v>1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10"/>
      <c r="BO83" s="10"/>
      <c r="BP83" s="62"/>
      <c r="BQ83" s="10"/>
      <c r="BR83" s="10"/>
      <c r="BS83" s="10"/>
      <c r="BT83" s="10"/>
      <c r="BU83" s="10"/>
      <c r="BV83" s="10"/>
      <c r="BW83" s="10"/>
      <c r="BX83" s="63"/>
      <c r="DF83" s="10"/>
      <c r="DG83" s="10"/>
      <c r="DH83" s="10"/>
      <c r="DI83" s="10"/>
      <c r="DJ83" s="10"/>
      <c r="DK83" s="10"/>
    </row>
    <row r="84" spans="1:183" s="19" customFormat="1" x14ac:dyDescent="0.2">
      <c r="A84" s="37">
        <v>38500</v>
      </c>
      <c r="B84" s="52" t="s">
        <v>221</v>
      </c>
      <c r="C84" s="10"/>
      <c r="D84" s="10"/>
      <c r="E84" s="10">
        <v>1</v>
      </c>
      <c r="F84" s="10">
        <v>1</v>
      </c>
      <c r="G84" s="10"/>
      <c r="H84" s="10"/>
      <c r="I84" s="10"/>
      <c r="J84" s="10"/>
      <c r="K84" s="10"/>
      <c r="L84" s="10">
        <v>1</v>
      </c>
      <c r="M84" s="10">
        <v>1</v>
      </c>
      <c r="N84" s="10"/>
      <c r="O84" s="10"/>
      <c r="P84" s="10"/>
      <c r="Q84" s="10"/>
      <c r="R84" s="10"/>
      <c r="S84" s="10">
        <v>1</v>
      </c>
      <c r="T84" s="10"/>
      <c r="U84" s="10"/>
      <c r="V84" s="10">
        <v>1</v>
      </c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62"/>
      <c r="BR84" s="62"/>
      <c r="BS84" s="10"/>
      <c r="BT84" s="10"/>
      <c r="BU84" s="10"/>
      <c r="BV84" s="10"/>
      <c r="BW84" s="10"/>
      <c r="BX84" s="63"/>
      <c r="DF84" s="10"/>
      <c r="DG84" s="10"/>
      <c r="DH84" s="10"/>
      <c r="DI84" s="10"/>
      <c r="DJ84" s="10"/>
      <c r="DK84" s="10"/>
    </row>
    <row r="85" spans="1:183" s="19" customFormat="1" x14ac:dyDescent="0.2">
      <c r="A85" s="37">
        <v>38864</v>
      </c>
      <c r="B85" s="52" t="s">
        <v>221</v>
      </c>
      <c r="C85" s="10"/>
      <c r="D85" s="10"/>
      <c r="E85" s="10">
        <v>1</v>
      </c>
      <c r="F85" s="10">
        <v>1</v>
      </c>
      <c r="G85" s="10"/>
      <c r="H85" s="10"/>
      <c r="I85" s="10">
        <v>1</v>
      </c>
      <c r="J85" s="10"/>
      <c r="K85" s="10"/>
      <c r="L85" s="10">
        <v>1</v>
      </c>
      <c r="M85" s="10">
        <v>1</v>
      </c>
      <c r="N85" s="10"/>
      <c r="O85" s="10"/>
      <c r="P85" s="10">
        <v>1</v>
      </c>
      <c r="Q85" s="10"/>
      <c r="R85" s="10"/>
      <c r="S85" s="10">
        <v>1</v>
      </c>
      <c r="T85" s="10"/>
      <c r="U85" s="10"/>
      <c r="V85" s="10">
        <v>1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62"/>
      <c r="BQ85" s="10"/>
      <c r="BR85" s="10"/>
      <c r="BS85" s="10"/>
      <c r="BT85" s="10"/>
      <c r="BU85" s="10"/>
      <c r="BV85" s="10"/>
      <c r="BW85" s="10"/>
      <c r="BX85" s="63"/>
      <c r="DF85" s="10"/>
      <c r="DG85" s="10"/>
      <c r="DH85" s="10"/>
      <c r="DI85" s="10"/>
      <c r="DJ85" s="10"/>
      <c r="DK85" s="10"/>
    </row>
    <row r="86" spans="1:183" s="19" customFormat="1" x14ac:dyDescent="0.2">
      <c r="A86" s="37">
        <v>39228</v>
      </c>
      <c r="B86" s="52" t="s">
        <v>221</v>
      </c>
      <c r="C86" s="10"/>
      <c r="D86" s="10"/>
      <c r="E86" s="10"/>
      <c r="F86" s="10">
        <v>1</v>
      </c>
      <c r="G86" s="10"/>
      <c r="H86" s="10"/>
      <c r="I86" s="10">
        <v>1</v>
      </c>
      <c r="J86" s="10">
        <v>1</v>
      </c>
      <c r="K86" s="10"/>
      <c r="L86" s="10">
        <v>1</v>
      </c>
      <c r="M86" s="10">
        <v>1</v>
      </c>
      <c r="N86" s="10"/>
      <c r="O86" s="10"/>
      <c r="P86" s="10"/>
      <c r="Q86" s="10"/>
      <c r="R86" s="10">
        <v>1</v>
      </c>
      <c r="S86" s="10">
        <v>1</v>
      </c>
      <c r="T86" s="10"/>
      <c r="U86" s="10"/>
      <c r="V86" s="10">
        <v>1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J86" s="10"/>
      <c r="BK86" s="10"/>
      <c r="BL86" s="10">
        <v>1</v>
      </c>
      <c r="BM86" s="10"/>
      <c r="BN86" s="10"/>
      <c r="BO86" s="10"/>
      <c r="BP86" s="62"/>
      <c r="BQ86" s="62"/>
      <c r="BR86" s="62"/>
      <c r="BS86" s="10"/>
      <c r="BT86" s="10"/>
      <c r="BU86" s="10"/>
      <c r="BV86" s="10"/>
      <c r="BW86" s="10"/>
      <c r="BX86" s="63"/>
      <c r="CG86" s="10"/>
      <c r="DF86" s="10"/>
      <c r="DG86" s="10"/>
      <c r="DH86" s="10"/>
      <c r="DI86" s="10"/>
      <c r="DJ86" s="10"/>
      <c r="DK86" s="10"/>
    </row>
    <row r="87" spans="1:183" s="19" customFormat="1" x14ac:dyDescent="0.2">
      <c r="A87" s="37">
        <v>39599</v>
      </c>
      <c r="B87" s="52" t="s">
        <v>221</v>
      </c>
      <c r="C87" s="10"/>
      <c r="D87" s="10"/>
      <c r="E87" s="10">
        <v>1</v>
      </c>
      <c r="F87" s="10">
        <v>1</v>
      </c>
      <c r="G87" s="10"/>
      <c r="H87" s="10"/>
      <c r="I87" s="10">
        <v>1</v>
      </c>
      <c r="J87" s="10">
        <v>1</v>
      </c>
      <c r="K87" s="10"/>
      <c r="L87" s="10">
        <v>1</v>
      </c>
      <c r="M87" s="10">
        <v>1</v>
      </c>
      <c r="N87" s="10"/>
      <c r="O87" s="10"/>
      <c r="P87" s="10">
        <v>1</v>
      </c>
      <c r="Q87" s="10"/>
      <c r="R87" s="10">
        <v>1</v>
      </c>
      <c r="S87" s="10">
        <v>1</v>
      </c>
      <c r="T87" s="10"/>
      <c r="U87" s="10"/>
      <c r="V87" s="10">
        <v>1</v>
      </c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>
        <v>1</v>
      </c>
      <c r="BM87" s="10"/>
      <c r="BN87" s="10"/>
      <c r="BO87" s="10"/>
      <c r="BP87" s="62"/>
      <c r="BQ87" s="62"/>
      <c r="BR87" s="62"/>
      <c r="BS87" s="10"/>
      <c r="BT87" s="10"/>
      <c r="BU87" s="10"/>
      <c r="BV87" s="10"/>
      <c r="BW87" s="10"/>
      <c r="BX87" s="63"/>
      <c r="DF87" s="10"/>
      <c r="DG87" s="10"/>
      <c r="DH87" s="10"/>
      <c r="DI87" s="10"/>
      <c r="DJ87" s="10"/>
      <c r="DK87" s="10"/>
    </row>
    <row r="88" spans="1:183" s="19" customFormat="1" x14ac:dyDescent="0.2">
      <c r="A88" s="37">
        <v>39963</v>
      </c>
      <c r="B88" s="52" t="s">
        <v>221</v>
      </c>
      <c r="C88" s="10"/>
      <c r="D88" s="10"/>
      <c r="E88" s="10">
        <v>1</v>
      </c>
      <c r="F88" s="10">
        <v>1</v>
      </c>
      <c r="G88" s="10"/>
      <c r="H88" s="10">
        <v>1</v>
      </c>
      <c r="I88" s="10">
        <v>0.6</v>
      </c>
      <c r="J88" s="10">
        <v>1</v>
      </c>
      <c r="K88" s="10"/>
      <c r="L88" s="10">
        <v>1</v>
      </c>
      <c r="M88" s="10"/>
      <c r="N88" s="10"/>
      <c r="O88" s="10"/>
      <c r="P88" s="10">
        <v>6.7000000000000004E-2</v>
      </c>
      <c r="Q88" s="10"/>
      <c r="R88" s="10">
        <v>1</v>
      </c>
      <c r="S88" s="10">
        <v>1</v>
      </c>
      <c r="T88" s="10">
        <v>0.47</v>
      </c>
      <c r="U88" s="10"/>
      <c r="V88" s="10">
        <v>1</v>
      </c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62"/>
      <c r="BQ88" s="62"/>
      <c r="BR88" s="62"/>
      <c r="BS88" s="10"/>
      <c r="BT88" s="10"/>
      <c r="BU88" s="10"/>
      <c r="BV88" s="10"/>
      <c r="BW88" s="10"/>
      <c r="BX88" s="63"/>
      <c r="BY88" s="10"/>
      <c r="BZ88" s="10"/>
      <c r="CA88" s="10"/>
      <c r="CC88" s="10"/>
      <c r="CD88" s="10"/>
      <c r="CE88" s="10"/>
      <c r="CF88" s="10"/>
      <c r="CG88" s="10"/>
      <c r="DF88" s="10"/>
      <c r="DG88" s="10"/>
      <c r="DH88" s="10"/>
      <c r="DI88" s="10"/>
      <c r="DJ88" s="10"/>
      <c r="DK88" s="10"/>
    </row>
    <row r="89" spans="1:183" s="19" customFormat="1" x14ac:dyDescent="0.2">
      <c r="A89" s="37">
        <v>40327</v>
      </c>
      <c r="B89" s="52" t="s">
        <v>221</v>
      </c>
      <c r="C89" s="10"/>
      <c r="D89" s="10"/>
      <c r="E89" s="211">
        <f>9/13</f>
        <v>0.69230769230769229</v>
      </c>
      <c r="F89" s="10">
        <v>1</v>
      </c>
      <c r="G89" s="10">
        <v>1</v>
      </c>
      <c r="H89" s="10">
        <v>1</v>
      </c>
      <c r="I89" s="211">
        <f>1/13</f>
        <v>7.6923076923076927E-2</v>
      </c>
      <c r="J89" s="10"/>
      <c r="K89" s="10"/>
      <c r="L89" s="10">
        <v>1</v>
      </c>
      <c r="M89" s="10">
        <v>1</v>
      </c>
      <c r="N89" s="10"/>
      <c r="O89" s="10"/>
      <c r="P89" s="211">
        <f>3/13</f>
        <v>0.23076923076923078</v>
      </c>
      <c r="Q89" s="10"/>
      <c r="R89" s="211">
        <f>4/13</f>
        <v>0.30769230769230771</v>
      </c>
      <c r="S89" s="10">
        <v>1</v>
      </c>
      <c r="T89" s="10"/>
      <c r="U89" s="10"/>
      <c r="V89" s="10">
        <v>1</v>
      </c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62"/>
      <c r="BQ89" s="62"/>
      <c r="BR89" s="62"/>
      <c r="BS89" s="10"/>
      <c r="BT89" s="10"/>
      <c r="BU89" s="10"/>
      <c r="BV89" s="10"/>
      <c r="BW89" s="10"/>
      <c r="BX89" s="63"/>
      <c r="CA89" s="10"/>
      <c r="CC89" s="10"/>
      <c r="CD89" s="10"/>
      <c r="CE89" s="10"/>
      <c r="CG89" s="10"/>
      <c r="CI89" s="10"/>
      <c r="CJ89" s="10"/>
      <c r="CX89" s="10">
        <v>1</v>
      </c>
      <c r="CY89" s="10"/>
      <c r="CZ89" s="10"/>
      <c r="DA89" s="10"/>
      <c r="DB89" s="10"/>
      <c r="DC89" s="10">
        <v>1</v>
      </c>
      <c r="DD89" s="10"/>
      <c r="DE89" s="10"/>
      <c r="DF89" s="10"/>
      <c r="DG89" s="10"/>
      <c r="DH89" s="10"/>
      <c r="DI89" s="10"/>
      <c r="DJ89" s="10"/>
      <c r="DK89" s="10"/>
    </row>
    <row r="90" spans="1:183" s="19" customFormat="1" x14ac:dyDescent="0.2">
      <c r="A90" s="212">
        <v>41055</v>
      </c>
      <c r="B90" s="52" t="s">
        <v>221</v>
      </c>
      <c r="C90" s="10"/>
      <c r="D90" s="24">
        <v>1</v>
      </c>
      <c r="E90" s="24">
        <v>1</v>
      </c>
      <c r="F90" s="24">
        <v>1</v>
      </c>
      <c r="G90" s="24">
        <v>1</v>
      </c>
      <c r="H90" s="24"/>
      <c r="I90" s="24">
        <v>0.13</v>
      </c>
      <c r="J90" s="10"/>
      <c r="K90" s="10"/>
      <c r="L90" s="24">
        <v>1</v>
      </c>
      <c r="M90" s="24"/>
      <c r="N90" s="24"/>
      <c r="O90" s="10"/>
      <c r="P90" s="24">
        <v>0.13</v>
      </c>
      <c r="Q90" s="218">
        <v>6.6666699999999995E-2</v>
      </c>
      <c r="R90" s="24"/>
      <c r="S90" s="24">
        <v>1</v>
      </c>
      <c r="T90" s="10"/>
      <c r="U90" s="10"/>
      <c r="V90" s="24"/>
      <c r="W90" s="10"/>
      <c r="X90" s="10"/>
      <c r="Y90" s="10"/>
      <c r="Z90" s="10"/>
      <c r="AA90" s="24"/>
      <c r="AB90" s="24"/>
      <c r="AC90" s="24"/>
      <c r="AD90" s="10"/>
      <c r="AE90" s="10"/>
      <c r="AF90" s="10"/>
      <c r="AG90" s="10"/>
      <c r="AH90" s="10"/>
      <c r="AI90" s="10"/>
      <c r="AJ90" s="10"/>
      <c r="AK90" s="10"/>
      <c r="AL90" s="10"/>
      <c r="AM90" s="24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24"/>
      <c r="BE90" s="24"/>
      <c r="BF90" s="24"/>
      <c r="BG90" s="24"/>
      <c r="BH90" s="24"/>
      <c r="BI90" s="10"/>
      <c r="BJ90" s="10"/>
      <c r="BK90" s="10"/>
      <c r="BL90" s="10"/>
      <c r="BM90" s="10"/>
      <c r="BN90" s="10"/>
      <c r="BO90" s="10"/>
      <c r="BP90" s="62"/>
      <c r="BQ90" s="62"/>
      <c r="BR90" s="24"/>
      <c r="BS90" s="10"/>
      <c r="BT90" s="10"/>
      <c r="BU90" s="10"/>
      <c r="BV90" s="10"/>
      <c r="BW90" s="10"/>
      <c r="BX90" s="63"/>
      <c r="CR90" s="24"/>
      <c r="CS90" s="24"/>
      <c r="CT90" s="24"/>
      <c r="CU90" s="24"/>
      <c r="CV90" s="24"/>
      <c r="CW90" s="24">
        <v>1</v>
      </c>
      <c r="DF90" s="10"/>
      <c r="DG90" s="24"/>
      <c r="DH90" s="24"/>
      <c r="DI90" s="24"/>
      <c r="DJ90" s="24"/>
      <c r="DK90" s="215"/>
      <c r="DL90" s="215"/>
      <c r="DM90" s="215"/>
      <c r="DN90" s="215"/>
      <c r="DO90" s="215"/>
    </row>
    <row r="91" spans="1:183" s="19" customFormat="1" x14ac:dyDescent="0.2">
      <c r="A91" s="213">
        <v>41419</v>
      </c>
      <c r="B91" s="52" t="s">
        <v>221</v>
      </c>
      <c r="C91" s="10"/>
      <c r="D91" s="219">
        <f>7/15</f>
        <v>0.46666666666666667</v>
      </c>
      <c r="E91" s="63">
        <v>1</v>
      </c>
      <c r="F91" s="63">
        <v>0</v>
      </c>
      <c r="G91" s="63">
        <v>0</v>
      </c>
      <c r="H91" s="10"/>
      <c r="I91" s="219">
        <f>6/15</f>
        <v>0.4</v>
      </c>
      <c r="J91" s="10"/>
      <c r="K91" s="10"/>
      <c r="L91" s="63">
        <v>1</v>
      </c>
      <c r="M91" s="63">
        <v>1</v>
      </c>
      <c r="N91" s="219">
        <f>3/15</f>
        <v>0.2</v>
      </c>
      <c r="O91" s="10"/>
      <c r="P91" s="219">
        <f>5/15</f>
        <v>0.33333333333333331</v>
      </c>
      <c r="Q91" s="219">
        <f>3/15</f>
        <v>0.2</v>
      </c>
      <c r="R91" s="219">
        <f>4/15</f>
        <v>0.26666666666666666</v>
      </c>
      <c r="S91" s="63">
        <v>1</v>
      </c>
      <c r="T91" s="10"/>
      <c r="U91" s="10"/>
      <c r="V91" s="63">
        <v>1</v>
      </c>
      <c r="W91" s="10"/>
      <c r="X91" s="10"/>
      <c r="Y91" s="10"/>
      <c r="Z91" s="10"/>
      <c r="AA91" s="10"/>
      <c r="AB91" s="10"/>
      <c r="AC91" s="219">
        <f>9/15</f>
        <v>0.6</v>
      </c>
      <c r="AD91" s="10"/>
      <c r="AE91" s="10"/>
      <c r="AF91" s="10"/>
      <c r="AG91" s="219">
        <f>7/15</f>
        <v>0.46666666666666667</v>
      </c>
      <c r="AH91" s="10"/>
      <c r="AI91" s="10"/>
      <c r="AJ91" s="10"/>
      <c r="AK91" s="10"/>
      <c r="AL91" s="10"/>
      <c r="AM91" s="219">
        <f>7/15</f>
        <v>0.46666666666666667</v>
      </c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219"/>
      <c r="AZ91" s="10"/>
      <c r="BA91" s="10"/>
      <c r="BB91" s="10"/>
      <c r="BC91" s="10"/>
      <c r="BD91" s="10"/>
      <c r="BE91" s="10"/>
      <c r="BF91" s="10"/>
      <c r="BG91" s="219">
        <f>3/15</f>
        <v>0.2</v>
      </c>
      <c r="BH91" s="219"/>
      <c r="BI91" s="10"/>
      <c r="BJ91" s="10"/>
      <c r="BK91" s="10"/>
      <c r="BL91" s="10"/>
      <c r="BM91" s="10"/>
      <c r="BN91" s="10"/>
      <c r="BO91" s="10"/>
      <c r="BP91" s="62"/>
      <c r="BQ91" s="219">
        <f>3/15</f>
        <v>0.2</v>
      </c>
      <c r="BR91" s="62"/>
      <c r="BS91" s="10"/>
      <c r="BT91" s="10"/>
      <c r="BU91" s="10"/>
      <c r="BV91" s="10"/>
      <c r="BW91" s="10"/>
      <c r="BX91" s="63"/>
      <c r="CA91" s="219"/>
      <c r="CB91" s="219"/>
      <c r="CD91" s="219"/>
      <c r="CE91" s="219"/>
      <c r="CF91" s="219"/>
      <c r="CG91" s="219"/>
      <c r="CJ91" s="219"/>
      <c r="CO91" s="219"/>
      <c r="CQ91" s="63">
        <v>1</v>
      </c>
      <c r="CT91" s="63">
        <v>1</v>
      </c>
      <c r="CY91" s="63"/>
      <c r="CZ91" s="63"/>
      <c r="DA91" s="63"/>
      <c r="DB91" s="63"/>
      <c r="DF91" s="10"/>
      <c r="DG91" s="63">
        <v>1</v>
      </c>
      <c r="DH91" s="63"/>
      <c r="DI91" s="63"/>
      <c r="DJ91" s="63"/>
      <c r="DK91" s="10"/>
      <c r="DP91" s="63">
        <v>1</v>
      </c>
      <c r="DQ91" s="63"/>
      <c r="DR91" s="63">
        <v>1</v>
      </c>
      <c r="DS91" s="63">
        <v>1</v>
      </c>
    </row>
    <row r="92" spans="1:183" s="19" customFormat="1" x14ac:dyDescent="0.2">
      <c r="A92" s="213">
        <v>41790</v>
      </c>
      <c r="B92" s="52" t="s">
        <v>221</v>
      </c>
      <c r="C92" s="209"/>
      <c r="D92" s="219">
        <v>1</v>
      </c>
      <c r="E92" s="63">
        <v>1</v>
      </c>
      <c r="F92" s="63"/>
      <c r="G92" s="63"/>
      <c r="H92" s="63"/>
      <c r="I92" s="210">
        <f>5/15</f>
        <v>0.33333333333333331</v>
      </c>
      <c r="J92" s="63"/>
      <c r="K92" s="63"/>
      <c r="L92" s="63">
        <v>1</v>
      </c>
      <c r="M92" s="63"/>
      <c r="N92" s="219"/>
      <c r="O92" s="219"/>
      <c r="P92" s="219">
        <f>3/15</f>
        <v>0.2</v>
      </c>
      <c r="Q92" s="219"/>
      <c r="R92" s="219">
        <f>10/15</f>
        <v>0.66666666666666663</v>
      </c>
      <c r="S92" s="63">
        <v>1</v>
      </c>
      <c r="T92" s="63"/>
      <c r="U92" s="63"/>
      <c r="V92" s="63">
        <v>1</v>
      </c>
      <c r="W92" s="10"/>
      <c r="X92" s="10"/>
      <c r="Y92" s="10"/>
      <c r="Z92" s="10"/>
      <c r="AA92" s="10"/>
      <c r="AB92" s="219"/>
      <c r="AC92" s="219">
        <f>14/15</f>
        <v>0.93333333333333335</v>
      </c>
      <c r="AD92" s="219"/>
      <c r="AE92" s="219">
        <f>1/15</f>
        <v>6.6666666666666666E-2</v>
      </c>
      <c r="AF92" s="219"/>
      <c r="AG92" s="219"/>
      <c r="AH92" s="214"/>
      <c r="AI92" s="219"/>
      <c r="AJ92" s="219"/>
      <c r="AK92" s="219"/>
      <c r="AL92" s="219"/>
      <c r="AM92" s="219">
        <v>1</v>
      </c>
      <c r="AN92" s="219"/>
      <c r="AO92" s="219"/>
      <c r="AP92" s="219"/>
      <c r="AQ92" s="219"/>
      <c r="AR92" s="219">
        <v>1</v>
      </c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>
        <v>1</v>
      </c>
      <c r="BG92" s="214"/>
      <c r="BH92" s="219">
        <f>1/15</f>
        <v>6.6666666666666666E-2</v>
      </c>
      <c r="BI92" s="10"/>
      <c r="BJ92" s="10"/>
      <c r="BK92" s="10"/>
      <c r="BL92" s="10"/>
      <c r="BM92" s="10"/>
      <c r="BN92" s="10"/>
      <c r="BO92" s="219"/>
      <c r="BP92" s="219"/>
      <c r="BQ92" s="219">
        <f>2/15</f>
        <v>0.13333333333333333</v>
      </c>
      <c r="BR92" s="10"/>
      <c r="BS92" s="63"/>
      <c r="BW92" s="219">
        <f>1/15</f>
        <v>6.6666666666666666E-2</v>
      </c>
      <c r="CA92" s="219"/>
      <c r="CD92" s="219"/>
      <c r="CE92" s="219"/>
      <c r="CF92" s="219"/>
      <c r="CG92" s="219"/>
      <c r="CI92" s="219"/>
      <c r="CJ92" s="219"/>
      <c r="CK92" s="219"/>
      <c r="CL92" s="219"/>
      <c r="CM92" s="219"/>
      <c r="CN92" s="219"/>
      <c r="CO92" s="219"/>
      <c r="CP92" s="219"/>
      <c r="CS92" s="63">
        <v>1</v>
      </c>
      <c r="CU92" s="63"/>
      <c r="CV92" s="63"/>
      <c r="CW92" s="63"/>
      <c r="CX92" s="63"/>
      <c r="CY92" s="63">
        <v>1</v>
      </c>
      <c r="CZ92" s="63"/>
      <c r="DA92" s="63"/>
      <c r="DB92" s="63"/>
      <c r="DC92" s="63"/>
      <c r="DD92" s="63"/>
      <c r="DE92" s="63">
        <v>1</v>
      </c>
      <c r="DF92" s="63"/>
      <c r="DG92" s="63"/>
      <c r="DH92" s="63"/>
      <c r="DI92" s="63">
        <v>1</v>
      </c>
      <c r="DJ92" s="63"/>
      <c r="DK92" s="63"/>
      <c r="DL92" s="63"/>
      <c r="DM92" s="63"/>
      <c r="DN92" s="63"/>
      <c r="DO92" s="63"/>
      <c r="DP92" s="63"/>
      <c r="DQ92" s="63">
        <v>1</v>
      </c>
      <c r="DR92" s="63"/>
      <c r="DS92" s="63">
        <v>1</v>
      </c>
      <c r="DT92" s="10">
        <v>1</v>
      </c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62"/>
      <c r="EM92" s="62"/>
      <c r="EN92" s="62"/>
      <c r="EO92" s="10"/>
      <c r="EP92" s="10"/>
      <c r="EQ92" s="10"/>
      <c r="ER92" s="63"/>
      <c r="FS92" s="10"/>
      <c r="FT92" s="10"/>
      <c r="FU92" s="10"/>
      <c r="FV92" s="10"/>
    </row>
    <row r="93" spans="1:183" s="19" customFormat="1" x14ac:dyDescent="0.2">
      <c r="A93" s="37">
        <v>42154</v>
      </c>
      <c r="B93" s="52" t="s">
        <v>221</v>
      </c>
      <c r="C93" s="52"/>
      <c r="D93" s="219">
        <f>10/14</f>
        <v>0.7142857142857143</v>
      </c>
      <c r="E93" s="10">
        <v>1</v>
      </c>
      <c r="F93" s="10">
        <v>0</v>
      </c>
      <c r="G93" s="211">
        <f>1/14</f>
        <v>7.1428571428571425E-2</v>
      </c>
      <c r="H93" s="211"/>
      <c r="I93" s="10">
        <f>5/14</f>
        <v>0.35714285714285715</v>
      </c>
      <c r="J93" s="211"/>
      <c r="K93" s="211"/>
      <c r="L93" s="10">
        <v>1</v>
      </c>
      <c r="M93" s="211">
        <f>6/14</f>
        <v>0.42857142857142855</v>
      </c>
      <c r="N93" s="10">
        <v>0</v>
      </c>
      <c r="O93" s="10"/>
      <c r="P93" s="211">
        <f>1/14</f>
        <v>7.1428571428571425E-2</v>
      </c>
      <c r="Q93" s="10">
        <v>0</v>
      </c>
      <c r="R93" s="10">
        <v>1</v>
      </c>
      <c r="S93" s="10">
        <v>1</v>
      </c>
      <c r="T93" s="10"/>
      <c r="U93" s="10"/>
      <c r="V93" s="10">
        <v>1</v>
      </c>
      <c r="W93" s="10"/>
      <c r="X93" s="10"/>
      <c r="Y93" s="10"/>
      <c r="Z93" s="10"/>
      <c r="AA93" s="10"/>
      <c r="AB93" s="10"/>
      <c r="AC93" s="211">
        <f>13/14</f>
        <v>0.9285714285714286</v>
      </c>
      <c r="AD93" s="211"/>
      <c r="AE93" s="211"/>
      <c r="AF93" s="211"/>
      <c r="AG93" s="211"/>
      <c r="AH93" s="211"/>
      <c r="AI93" s="211"/>
      <c r="AJ93" s="211"/>
      <c r="AK93" s="211"/>
      <c r="AL93" s="211"/>
      <c r="AM93" s="10">
        <v>1</v>
      </c>
      <c r="AN93" s="211"/>
      <c r="AO93" s="211"/>
      <c r="AP93" s="211"/>
      <c r="AQ93" s="211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>
        <v>1</v>
      </c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63"/>
      <c r="BY93" s="10"/>
      <c r="CA93" s="10"/>
      <c r="CB93" s="10"/>
      <c r="CC93" s="10"/>
      <c r="CD93" s="10"/>
      <c r="CE93" s="10"/>
      <c r="CG93" s="10"/>
      <c r="CI93" s="10"/>
      <c r="CJ93" s="10"/>
      <c r="CK93" s="10"/>
      <c r="CL93" s="10"/>
      <c r="CM93" s="10"/>
      <c r="CN93" s="10"/>
      <c r="CO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>
        <v>1</v>
      </c>
      <c r="DA93" s="10">
        <v>1</v>
      </c>
      <c r="DB93" s="10"/>
      <c r="DC93" s="10"/>
      <c r="DD93" s="10"/>
      <c r="DE93" s="10">
        <v>1</v>
      </c>
      <c r="DI93" s="10"/>
      <c r="DJ93" s="10"/>
      <c r="DK93" s="10"/>
      <c r="DL93" s="10"/>
      <c r="DM93" s="10"/>
      <c r="DN93" s="10"/>
      <c r="DO93" s="10">
        <v>1</v>
      </c>
      <c r="DP93" s="10"/>
      <c r="DQ93" s="10"/>
      <c r="DR93" s="10"/>
      <c r="DS93" s="10">
        <v>1</v>
      </c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62"/>
      <c r="EN93" s="62"/>
      <c r="EO93" s="62"/>
      <c r="EP93" s="10"/>
      <c r="EQ93" s="10"/>
      <c r="ER93" s="10"/>
      <c r="ES93" s="63"/>
      <c r="FW93" s="10"/>
      <c r="FX93" s="10"/>
      <c r="FY93" s="10"/>
      <c r="FZ93" s="10"/>
      <c r="GA93" s="10"/>
    </row>
    <row r="94" spans="1:183" s="19" customFormat="1" x14ac:dyDescent="0.2">
      <c r="A94" s="216">
        <v>40999</v>
      </c>
      <c r="B94" s="88" t="s">
        <v>341</v>
      </c>
      <c r="C94" s="10"/>
      <c r="D94" s="24">
        <v>1</v>
      </c>
      <c r="E94" s="24">
        <v>1</v>
      </c>
      <c r="F94" s="24"/>
      <c r="G94" s="24">
        <v>0.3</v>
      </c>
      <c r="H94" s="24"/>
      <c r="I94" s="24">
        <v>1</v>
      </c>
      <c r="J94" s="10"/>
      <c r="K94" s="10"/>
      <c r="L94" s="24"/>
      <c r="M94" s="24"/>
      <c r="N94" s="24"/>
      <c r="O94" s="10"/>
      <c r="P94" s="24"/>
      <c r="Q94" s="24"/>
      <c r="R94" s="24"/>
      <c r="S94" s="24">
        <v>1</v>
      </c>
      <c r="T94" s="10"/>
      <c r="U94" s="10"/>
      <c r="V94" s="24">
        <v>1</v>
      </c>
      <c r="W94" s="10"/>
      <c r="X94" s="10"/>
      <c r="Y94" s="10"/>
      <c r="Z94" s="10"/>
      <c r="AA94" s="24"/>
      <c r="AB94" s="24"/>
      <c r="AC94" s="24"/>
      <c r="AD94" s="10"/>
      <c r="AE94" s="10"/>
      <c r="AF94" s="10"/>
      <c r="AG94" s="10"/>
      <c r="AH94" s="10"/>
      <c r="AI94" s="10"/>
      <c r="AJ94" s="10"/>
      <c r="AK94" s="10"/>
      <c r="AL94" s="10"/>
      <c r="AM94" s="24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24"/>
      <c r="BE94" s="24"/>
      <c r="BF94" s="24"/>
      <c r="BG94" s="24"/>
      <c r="BH94" s="24"/>
      <c r="BI94" s="10"/>
      <c r="BJ94" s="10"/>
      <c r="BK94" s="10"/>
      <c r="BL94" s="10"/>
      <c r="BM94" s="10"/>
      <c r="BN94" s="10"/>
      <c r="BO94" s="10"/>
      <c r="BP94" s="62"/>
      <c r="BQ94" s="62"/>
      <c r="BR94" s="24"/>
      <c r="BS94" s="10"/>
      <c r="BT94" s="10"/>
      <c r="BU94" s="10"/>
      <c r="BV94" s="10"/>
      <c r="BW94" s="10"/>
      <c r="BX94" s="63"/>
      <c r="CR94" s="24"/>
      <c r="CS94" s="24"/>
      <c r="CT94" s="24"/>
      <c r="CU94" s="24"/>
      <c r="CV94" s="24"/>
      <c r="CW94" s="24"/>
      <c r="DF94" s="10"/>
      <c r="DG94" s="24"/>
      <c r="DH94" s="24"/>
      <c r="DI94" s="24"/>
      <c r="DJ94" s="24"/>
      <c r="DK94" s="24"/>
      <c r="DL94" s="215"/>
      <c r="DM94" s="215"/>
      <c r="DN94" s="215"/>
      <c r="DO94" s="215"/>
    </row>
    <row r="95" spans="1:183" s="19" customFormat="1" x14ac:dyDescent="0.2">
      <c r="A95" s="213">
        <v>41769</v>
      </c>
      <c r="B95" s="209" t="s">
        <v>341</v>
      </c>
      <c r="C95" s="209"/>
      <c r="D95" s="219"/>
      <c r="E95" s="63"/>
      <c r="F95" s="63"/>
      <c r="G95" s="63">
        <v>1</v>
      </c>
      <c r="H95" s="63"/>
      <c r="I95" s="210">
        <v>1</v>
      </c>
      <c r="J95" s="63"/>
      <c r="K95" s="63"/>
      <c r="L95" s="63"/>
      <c r="M95" s="63"/>
      <c r="N95" s="219"/>
      <c r="O95" s="219"/>
      <c r="P95" s="219"/>
      <c r="Q95" s="219"/>
      <c r="R95" s="219"/>
      <c r="S95" s="63">
        <v>0.7</v>
      </c>
      <c r="T95" s="63"/>
      <c r="U95" s="63"/>
      <c r="V95" s="63">
        <v>1</v>
      </c>
      <c r="W95" s="10"/>
      <c r="X95" s="10"/>
      <c r="Y95" s="10"/>
      <c r="Z95" s="10"/>
      <c r="AA95" s="10"/>
      <c r="AB95" s="219"/>
      <c r="AC95" s="219"/>
      <c r="AD95" s="219"/>
      <c r="AE95" s="219"/>
      <c r="AF95" s="219"/>
      <c r="AG95" s="219"/>
      <c r="AH95" s="214">
        <v>1</v>
      </c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4">
        <v>1</v>
      </c>
      <c r="BH95" s="219"/>
      <c r="BI95" s="10"/>
      <c r="BJ95" s="10"/>
      <c r="BK95" s="10"/>
      <c r="BL95" s="10"/>
      <c r="BM95" s="10"/>
      <c r="BN95" s="10"/>
      <c r="BO95" s="219"/>
      <c r="BP95" s="219"/>
      <c r="BQ95" s="219"/>
      <c r="BR95" s="10"/>
      <c r="BS95" s="63"/>
      <c r="BW95" s="219"/>
      <c r="CA95" s="219"/>
      <c r="CD95" s="219"/>
      <c r="CE95" s="219"/>
      <c r="CF95" s="219"/>
      <c r="CG95" s="219"/>
      <c r="CI95" s="219"/>
      <c r="CJ95" s="219"/>
      <c r="CK95" s="219"/>
      <c r="CL95" s="219"/>
      <c r="CM95" s="219"/>
      <c r="CN95" s="219"/>
      <c r="CO95" s="219"/>
      <c r="CP95" s="219"/>
      <c r="CS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62"/>
      <c r="EM95" s="62"/>
      <c r="EN95" s="62"/>
      <c r="EO95" s="10"/>
      <c r="EP95" s="10"/>
      <c r="EQ95" s="10"/>
      <c r="ER95" s="63"/>
      <c r="FS95" s="10"/>
      <c r="FT95" s="10"/>
      <c r="FU95" s="10"/>
      <c r="FV95" s="10"/>
    </row>
    <row r="96" spans="1:183" s="19" customFormat="1" x14ac:dyDescent="0.2">
      <c r="A96" s="37">
        <v>38850</v>
      </c>
      <c r="B96" s="52" t="s">
        <v>344</v>
      </c>
      <c r="C96" s="10"/>
      <c r="D96" s="10"/>
      <c r="E96" s="10">
        <v>1</v>
      </c>
      <c r="F96" s="10">
        <v>1</v>
      </c>
      <c r="G96" s="10"/>
      <c r="H96" s="10"/>
      <c r="I96" s="10">
        <v>1</v>
      </c>
      <c r="J96" s="10"/>
      <c r="K96" s="10"/>
      <c r="L96" s="10">
        <v>1</v>
      </c>
      <c r="M96" s="10"/>
      <c r="N96" s="10"/>
      <c r="O96" s="10"/>
      <c r="P96" s="10">
        <v>1</v>
      </c>
      <c r="Q96" s="10">
        <v>1</v>
      </c>
      <c r="R96" s="10"/>
      <c r="S96" s="10">
        <v>1</v>
      </c>
      <c r="T96" s="10"/>
      <c r="U96" s="10"/>
      <c r="V96" s="10">
        <v>1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62"/>
      <c r="BQ96" s="10"/>
      <c r="BR96" s="10"/>
      <c r="BS96" s="10"/>
      <c r="BT96" s="10"/>
      <c r="BU96" s="10"/>
      <c r="BV96" s="10"/>
      <c r="BW96" s="10"/>
      <c r="BX96" s="63"/>
      <c r="DF96" s="10"/>
      <c r="DG96" s="10"/>
      <c r="DH96" s="10"/>
      <c r="DI96" s="10"/>
      <c r="DJ96" s="10"/>
      <c r="DK96" s="10"/>
    </row>
    <row r="97" spans="1:126" x14ac:dyDescent="0.2">
      <c r="A97" s="36"/>
      <c r="CL97" s="6"/>
      <c r="CM97" s="6"/>
      <c r="CN97" s="6"/>
      <c r="CO97" s="6"/>
      <c r="CQ97" s="6"/>
      <c r="CX97" s="6"/>
      <c r="CY97" s="6"/>
      <c r="CZ97" s="6"/>
      <c r="DA97" s="6"/>
      <c r="DB97" s="6"/>
      <c r="DC97" s="6"/>
      <c r="DD97" s="19"/>
      <c r="DE97" s="19"/>
      <c r="DF97" s="19"/>
      <c r="DG97" s="19"/>
      <c r="DH97" s="19"/>
      <c r="DI97" s="19"/>
      <c r="DJ97" s="19"/>
      <c r="DR97" s="4"/>
      <c r="DS97" s="4"/>
      <c r="DT97" s="4"/>
      <c r="DU97" s="4"/>
      <c r="DV97" s="4"/>
    </row>
    <row r="98" spans="1:126" x14ac:dyDescent="0.2">
      <c r="A98" s="36"/>
    </row>
    <row r="99" spans="1:126" x14ac:dyDescent="0.2">
      <c r="A99" s="36"/>
    </row>
    <row r="100" spans="1:126" x14ac:dyDescent="0.2">
      <c r="A100" s="36"/>
    </row>
    <row r="101" spans="1:126" x14ac:dyDescent="0.2">
      <c r="A101" s="36"/>
    </row>
    <row r="102" spans="1:126" x14ac:dyDescent="0.2">
      <c r="A102" s="36"/>
    </row>
    <row r="103" spans="1:126" x14ac:dyDescent="0.2">
      <c r="A103" s="36"/>
    </row>
    <row r="104" spans="1:126" x14ac:dyDescent="0.2">
      <c r="A104" s="36"/>
    </row>
    <row r="105" spans="1:126" x14ac:dyDescent="0.2">
      <c r="A105" s="36"/>
    </row>
    <row r="106" spans="1:126" x14ac:dyDescent="0.2">
      <c r="A106" s="36"/>
    </row>
    <row r="107" spans="1:126" x14ac:dyDescent="0.2">
      <c r="A107" s="36"/>
    </row>
    <row r="108" spans="1:126" x14ac:dyDescent="0.2">
      <c r="A108" s="36"/>
    </row>
    <row r="109" spans="1:126" x14ac:dyDescent="0.2">
      <c r="A109" s="36"/>
    </row>
    <row r="110" spans="1:126" x14ac:dyDescent="0.2">
      <c r="A110" s="36"/>
    </row>
    <row r="111" spans="1:126" x14ac:dyDescent="0.2">
      <c r="A111" s="36"/>
    </row>
    <row r="112" spans="1:126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</sheetData>
  <sortState ref="A5:GA96">
    <sortCondition ref="B5:B96"/>
  </sortState>
  <mergeCells count="8">
    <mergeCell ref="DL1:DN1"/>
    <mergeCell ref="DP1:DS1"/>
    <mergeCell ref="C1:V1"/>
    <mergeCell ref="X1:BW1"/>
    <mergeCell ref="BY1:CO1"/>
    <mergeCell ref="CQ1:DD1"/>
    <mergeCell ref="DE1:DG1"/>
    <mergeCell ref="DH1:DK1"/>
  </mergeCells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2.75" x14ac:dyDescent="0.2"/>
  <cols>
    <col min="1" max="1" width="12.7109375" style="33" bestFit="1" customWidth="1"/>
    <col min="2" max="2" width="24.42578125" style="33" bestFit="1" customWidth="1"/>
    <col min="3" max="3" width="6.28515625" style="33" bestFit="1" customWidth="1"/>
    <col min="4" max="4" width="4.85546875" style="4" bestFit="1" customWidth="1"/>
    <col min="5" max="5" width="6.7109375" style="4" bestFit="1" customWidth="1"/>
    <col min="6" max="6" width="5.28515625" style="4" bestFit="1" customWidth="1"/>
    <col min="7" max="7" width="2.42578125" style="4" bestFit="1" customWidth="1"/>
    <col min="8" max="9" width="7.5703125" style="4" bestFit="1" customWidth="1"/>
    <col min="10" max="10" width="6" style="4" bestFit="1" customWidth="1"/>
    <col min="11" max="11" width="3.7109375" style="4" bestFit="1" customWidth="1"/>
    <col min="12" max="12" width="3.5703125" style="7" customWidth="1"/>
    <col min="13" max="13" width="6.28515625" style="4" bestFit="1" customWidth="1"/>
    <col min="14" max="14" width="8.28515625" style="4" bestFit="1" customWidth="1"/>
    <col min="15" max="15" width="8.28515625" style="6" bestFit="1" customWidth="1"/>
    <col min="16" max="16" width="7.7109375" style="6" bestFit="1" customWidth="1"/>
    <col min="17" max="17" width="6.28515625" style="6" bestFit="1" customWidth="1"/>
    <col min="18" max="18" width="3.140625" style="6" bestFit="1" customWidth="1"/>
    <col min="19" max="19" width="5" style="82" customWidth="1"/>
    <col min="20" max="16384" width="9.140625" style="6"/>
  </cols>
  <sheetData>
    <row r="1" spans="1:21" ht="13.5" thickBot="1" x14ac:dyDescent="0.25">
      <c r="A1" s="56"/>
      <c r="B1" s="45"/>
      <c r="C1" s="250" t="s">
        <v>34</v>
      </c>
      <c r="D1" s="251"/>
      <c r="E1" s="251"/>
      <c r="F1" s="251"/>
      <c r="G1" s="251"/>
      <c r="H1" s="251"/>
      <c r="I1" s="251"/>
      <c r="J1" s="251"/>
      <c r="K1" s="252"/>
      <c r="L1" s="55"/>
      <c r="M1" s="256" t="s">
        <v>229</v>
      </c>
      <c r="N1" s="257"/>
      <c r="O1" s="257"/>
      <c r="P1" s="257"/>
      <c r="Q1" s="257"/>
      <c r="R1" s="258"/>
      <c r="S1" s="221"/>
      <c r="T1" s="256" t="s">
        <v>392</v>
      </c>
      <c r="U1" s="258"/>
    </row>
    <row r="2" spans="1:21" x14ac:dyDescent="0.2">
      <c r="A2" s="28" t="s">
        <v>1</v>
      </c>
      <c r="B2" s="66" t="s">
        <v>137</v>
      </c>
      <c r="C2" s="164" t="s">
        <v>249</v>
      </c>
      <c r="D2" s="165" t="s">
        <v>3</v>
      </c>
      <c r="E2" s="165" t="s">
        <v>4</v>
      </c>
      <c r="F2" s="165" t="s">
        <v>105</v>
      </c>
      <c r="G2" s="165" t="s">
        <v>55</v>
      </c>
      <c r="H2" s="165" t="s">
        <v>7</v>
      </c>
      <c r="I2" s="165" t="s">
        <v>6</v>
      </c>
      <c r="J2" s="165" t="s">
        <v>5</v>
      </c>
      <c r="K2" s="166" t="s">
        <v>271</v>
      </c>
      <c r="M2" s="163" t="s">
        <v>160</v>
      </c>
      <c r="N2" s="160" t="s">
        <v>211</v>
      </c>
      <c r="O2" s="160" t="s">
        <v>159</v>
      </c>
      <c r="P2" s="160" t="s">
        <v>173</v>
      </c>
      <c r="Q2" s="171" t="s">
        <v>346</v>
      </c>
      <c r="R2" s="183" t="s">
        <v>432</v>
      </c>
      <c r="S2" s="222"/>
      <c r="T2" s="182" t="s">
        <v>440</v>
      </c>
      <c r="U2" s="183" t="s">
        <v>216</v>
      </c>
    </row>
    <row r="3" spans="1:21" x14ac:dyDescent="0.2">
      <c r="A3" s="28">
        <f>COUNT(A5:A112)</f>
        <v>7</v>
      </c>
      <c r="B3" s="66"/>
      <c r="C3" s="220"/>
      <c r="D3" s="111"/>
      <c r="E3" s="111"/>
      <c r="F3" s="111" t="s">
        <v>104</v>
      </c>
      <c r="G3" s="111"/>
      <c r="H3" s="111"/>
      <c r="I3" s="111"/>
      <c r="J3" s="111"/>
      <c r="K3" s="153"/>
      <c r="M3" s="152"/>
      <c r="N3" s="111" t="s">
        <v>212</v>
      </c>
      <c r="O3" s="111"/>
      <c r="P3" s="111" t="s">
        <v>170</v>
      </c>
      <c r="Q3" s="158" t="s">
        <v>249</v>
      </c>
      <c r="R3" s="186"/>
      <c r="S3" s="223"/>
      <c r="T3" s="178"/>
      <c r="U3" s="179"/>
    </row>
    <row r="4" spans="1:21" ht="13.5" thickBot="1" x14ac:dyDescent="0.25">
      <c r="A4" s="34"/>
      <c r="B4" s="35"/>
      <c r="C4" s="155">
        <f>SUM(C5:C110)</f>
        <v>2</v>
      </c>
      <c r="D4" s="119">
        <f t="shared" ref="D4:M4" si="0">SUM(D5:D110)</f>
        <v>5</v>
      </c>
      <c r="E4" s="119">
        <f t="shared" si="0"/>
        <v>6.3</v>
      </c>
      <c r="F4" s="119">
        <f t="shared" si="0"/>
        <v>3</v>
      </c>
      <c r="G4" s="119">
        <f t="shared" si="0"/>
        <v>2</v>
      </c>
      <c r="H4" s="119">
        <f t="shared" si="0"/>
        <v>7</v>
      </c>
      <c r="I4" s="119">
        <f t="shared" si="0"/>
        <v>7</v>
      </c>
      <c r="J4" s="119">
        <f t="shared" si="0"/>
        <v>6</v>
      </c>
      <c r="K4" s="156">
        <f t="shared" si="0"/>
        <v>2</v>
      </c>
      <c r="M4" s="155">
        <f t="shared" si="0"/>
        <v>6</v>
      </c>
      <c r="N4" s="119">
        <f t="shared" ref="N4" si="1">SUM(N5:N110)</f>
        <v>4</v>
      </c>
      <c r="O4" s="119">
        <f t="shared" ref="O4" si="2">SUM(O5:O110)</f>
        <v>4</v>
      </c>
      <c r="P4" s="119">
        <f t="shared" ref="P4" si="3">SUM(P5:P110)</f>
        <v>2</v>
      </c>
      <c r="Q4" s="119">
        <f t="shared" ref="Q4" si="4">SUM(Q5:Q110)</f>
        <v>2</v>
      </c>
      <c r="R4" s="156">
        <f t="shared" ref="R4" si="5">SUM(R5:R110)</f>
        <v>1</v>
      </c>
      <c r="S4" s="71"/>
      <c r="T4" s="172">
        <f t="shared" ref="T4" si="6">SUM(T5:T110)</f>
        <v>1</v>
      </c>
      <c r="U4" s="156">
        <f t="shared" ref="U4" si="7">SUM(U5:U110)</f>
        <v>1</v>
      </c>
    </row>
    <row r="5" spans="1:21" x14ac:dyDescent="0.2">
      <c r="A5" s="36">
        <v>40089</v>
      </c>
      <c r="B5" s="33" t="s">
        <v>269</v>
      </c>
      <c r="D5" s="4">
        <v>1</v>
      </c>
      <c r="E5" s="4">
        <v>1</v>
      </c>
      <c r="G5" s="4">
        <v>1</v>
      </c>
      <c r="H5" s="4">
        <v>1</v>
      </c>
      <c r="I5" s="4">
        <v>1</v>
      </c>
      <c r="J5" s="4">
        <v>1</v>
      </c>
      <c r="M5" s="4">
        <v>1</v>
      </c>
      <c r="O5" s="4">
        <v>1</v>
      </c>
    </row>
    <row r="6" spans="1:21" x14ac:dyDescent="0.2">
      <c r="A6" s="36">
        <v>40152</v>
      </c>
      <c r="B6" s="51" t="s">
        <v>270</v>
      </c>
      <c r="C6" s="51"/>
      <c r="D6" s="4">
        <v>1</v>
      </c>
      <c r="E6" s="4">
        <v>1</v>
      </c>
      <c r="G6" s="4">
        <v>1</v>
      </c>
      <c r="H6" s="4">
        <v>1</v>
      </c>
      <c r="I6" s="4">
        <v>1</v>
      </c>
      <c r="J6" s="4">
        <v>1</v>
      </c>
      <c r="M6" s="4">
        <v>1</v>
      </c>
      <c r="O6" s="4">
        <v>1</v>
      </c>
    </row>
    <row r="7" spans="1:21" x14ac:dyDescent="0.2">
      <c r="A7" s="36">
        <v>40264</v>
      </c>
      <c r="B7" s="33" t="s">
        <v>272</v>
      </c>
      <c r="E7" s="4">
        <v>1</v>
      </c>
      <c r="F7" s="4">
        <v>1</v>
      </c>
      <c r="H7" s="4">
        <v>1</v>
      </c>
      <c r="I7" s="4">
        <v>1</v>
      </c>
      <c r="J7" s="4">
        <v>1</v>
      </c>
      <c r="K7" s="4">
        <v>1</v>
      </c>
      <c r="M7" s="4">
        <v>1</v>
      </c>
      <c r="N7" s="4">
        <v>1</v>
      </c>
      <c r="O7" s="4"/>
      <c r="P7" s="4"/>
    </row>
    <row r="8" spans="1:21" x14ac:dyDescent="0.2">
      <c r="A8" s="36">
        <v>40292</v>
      </c>
      <c r="B8" s="33" t="s">
        <v>273</v>
      </c>
      <c r="E8" s="4">
        <v>1</v>
      </c>
      <c r="H8" s="4">
        <v>1</v>
      </c>
      <c r="I8" s="4">
        <v>1</v>
      </c>
      <c r="O8" s="4"/>
      <c r="P8" s="4"/>
    </row>
    <row r="9" spans="1:21" x14ac:dyDescent="0.2">
      <c r="A9" s="36">
        <v>40474</v>
      </c>
      <c r="B9" s="51" t="s">
        <v>274</v>
      </c>
      <c r="C9" s="51"/>
      <c r="D9" s="4">
        <v>1</v>
      </c>
      <c r="E9" s="4">
        <v>1</v>
      </c>
      <c r="F9" s="4">
        <v>1</v>
      </c>
      <c r="H9" s="4">
        <v>1</v>
      </c>
      <c r="I9" s="4">
        <v>1</v>
      </c>
      <c r="J9" s="4">
        <v>1</v>
      </c>
      <c r="K9" s="4">
        <v>1</v>
      </c>
      <c r="M9" s="4">
        <v>1</v>
      </c>
      <c r="N9" s="4">
        <v>1</v>
      </c>
      <c r="O9" s="4">
        <v>1</v>
      </c>
      <c r="P9" s="4">
        <v>1</v>
      </c>
    </row>
    <row r="10" spans="1:21" x14ac:dyDescent="0.2">
      <c r="A10" s="81">
        <v>40915</v>
      </c>
      <c r="B10" s="72" t="s">
        <v>345</v>
      </c>
      <c r="C10" s="4">
        <v>1</v>
      </c>
      <c r="D10" s="4">
        <v>1</v>
      </c>
      <c r="E10" s="4">
        <v>1</v>
      </c>
      <c r="F10" s="4">
        <v>1</v>
      </c>
      <c r="H10" s="4">
        <v>1</v>
      </c>
      <c r="I10" s="4">
        <v>1</v>
      </c>
      <c r="J10" s="4">
        <v>1</v>
      </c>
      <c r="M10" s="4">
        <v>1</v>
      </c>
      <c r="N10" s="4">
        <v>1</v>
      </c>
      <c r="Q10" s="4">
        <v>1</v>
      </c>
      <c r="R10" s="4"/>
      <c r="S10" s="71"/>
    </row>
    <row r="11" spans="1:21" x14ac:dyDescent="0.2">
      <c r="A11" s="81">
        <v>41664</v>
      </c>
      <c r="B11" s="72" t="s">
        <v>441</v>
      </c>
      <c r="C11" s="4">
        <v>1</v>
      </c>
      <c r="D11" s="4">
        <v>1</v>
      </c>
      <c r="E11" s="4">
        <v>0.3</v>
      </c>
      <c r="H11" s="4">
        <v>1</v>
      </c>
      <c r="I11" s="4">
        <v>1</v>
      </c>
      <c r="J11" s="4">
        <v>1</v>
      </c>
      <c r="M11" s="4">
        <v>1</v>
      </c>
      <c r="N11" s="4">
        <v>1</v>
      </c>
      <c r="O11" s="6">
        <v>1</v>
      </c>
      <c r="P11" s="6">
        <v>1</v>
      </c>
      <c r="Q11" s="4">
        <v>1</v>
      </c>
      <c r="R11" s="4">
        <v>1</v>
      </c>
      <c r="S11" s="71"/>
      <c r="T11" s="4">
        <v>1</v>
      </c>
      <c r="U11" s="4">
        <v>1</v>
      </c>
    </row>
    <row r="13" spans="1:21" x14ac:dyDescent="0.2">
      <c r="A13" s="49"/>
      <c r="B13" s="49"/>
      <c r="C13" s="49"/>
    </row>
    <row r="14" spans="1:21" x14ac:dyDescent="0.2">
      <c r="A14" s="49"/>
      <c r="B14" s="49"/>
      <c r="C14" s="49"/>
    </row>
  </sheetData>
  <mergeCells count="3">
    <mergeCell ref="T1:U1"/>
    <mergeCell ref="C1:K1"/>
    <mergeCell ref="M1:R1"/>
  </mergeCells>
  <phoneticPr fontId="8" type="noConversion"/>
  <printOptions gridLines="1"/>
  <pageMargins left="1.01" right="0.51" top="1" bottom="1" header="0.5" footer="0.5"/>
  <pageSetup paperSize="9" scale="85" orientation="landscape" horizontalDpi="300" verticalDpi="300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2.75" x14ac:dyDescent="0.2"/>
  <cols>
    <col min="1" max="1" width="10.140625" bestFit="1" customWidth="1"/>
    <col min="2" max="2" width="8.5703125" bestFit="1" customWidth="1"/>
    <col min="3" max="3" width="6.28515625" style="1" bestFit="1" customWidth="1"/>
    <col min="4" max="4" width="4.85546875" style="1" bestFit="1" customWidth="1"/>
    <col min="5" max="5" width="6.7109375" style="1" bestFit="1" customWidth="1"/>
    <col min="6" max="6" width="7.7109375" style="1" bestFit="1" customWidth="1"/>
    <col min="7" max="7" width="2.42578125" style="1" bestFit="1" customWidth="1"/>
    <col min="8" max="8" width="5.85546875" style="1" bestFit="1" customWidth="1"/>
    <col min="9" max="9" width="7.5703125" style="1" bestFit="1" customWidth="1"/>
    <col min="10" max="10" width="8.28515625" style="1" bestFit="1" customWidth="1"/>
    <col min="11" max="11" width="5" bestFit="1" customWidth="1"/>
    <col min="12" max="12" width="7" bestFit="1" customWidth="1"/>
    <col min="13" max="13" width="6" bestFit="1" customWidth="1"/>
    <col min="14" max="14" width="6.28515625" bestFit="1" customWidth="1"/>
    <col min="15" max="15" width="5" bestFit="1" customWidth="1"/>
    <col min="16" max="16" width="5" customWidth="1"/>
    <col min="17" max="17" width="8.28515625" bestFit="1" customWidth="1"/>
    <col min="18" max="18" width="12.42578125" bestFit="1" customWidth="1"/>
    <col min="19" max="19" width="5.28515625" bestFit="1" customWidth="1"/>
    <col min="20" max="20" width="6.7109375" bestFit="1" customWidth="1"/>
    <col min="21" max="21" width="6.85546875" bestFit="1" customWidth="1"/>
    <col min="25" max="25" width="20.42578125" bestFit="1" customWidth="1"/>
  </cols>
  <sheetData>
    <row r="1" spans="1:25" x14ac:dyDescent="0.2">
      <c r="A1" s="102" t="s">
        <v>369</v>
      </c>
      <c r="B1" s="103" t="s">
        <v>368</v>
      </c>
      <c r="C1" s="244" t="s">
        <v>34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62" t="s">
        <v>175</v>
      </c>
      <c r="Q1" s="263"/>
      <c r="R1" s="263"/>
      <c r="S1" s="263"/>
      <c r="T1" s="263"/>
      <c r="U1" s="264"/>
      <c r="V1" s="104" t="s">
        <v>367</v>
      </c>
      <c r="W1" s="251" t="s">
        <v>366</v>
      </c>
      <c r="X1" s="252"/>
      <c r="Y1" s="105" t="s">
        <v>365</v>
      </c>
    </row>
    <row r="2" spans="1:25" x14ac:dyDescent="0.2">
      <c r="A2" s="106" t="s">
        <v>146</v>
      </c>
      <c r="B2" s="107" t="s">
        <v>364</v>
      </c>
      <c r="C2" s="108" t="s">
        <v>249</v>
      </c>
      <c r="D2" s="109" t="s">
        <v>3</v>
      </c>
      <c r="E2" s="110" t="s">
        <v>4</v>
      </c>
      <c r="F2" s="111" t="s">
        <v>363</v>
      </c>
      <c r="G2" s="111" t="s">
        <v>55</v>
      </c>
      <c r="H2" s="110" t="s">
        <v>18</v>
      </c>
      <c r="I2" s="111" t="s">
        <v>7</v>
      </c>
      <c r="J2" s="111" t="s">
        <v>6</v>
      </c>
      <c r="K2" s="111" t="s">
        <v>9</v>
      </c>
      <c r="L2" s="111" t="s">
        <v>62</v>
      </c>
      <c r="M2" s="111" t="s">
        <v>5</v>
      </c>
      <c r="N2" s="111" t="s">
        <v>2</v>
      </c>
      <c r="O2" s="109" t="s">
        <v>138</v>
      </c>
      <c r="P2" s="112" t="s">
        <v>177</v>
      </c>
      <c r="Q2" s="112" t="s">
        <v>178</v>
      </c>
      <c r="R2" s="112" t="s">
        <v>362</v>
      </c>
      <c r="S2" s="112" t="s">
        <v>176</v>
      </c>
      <c r="T2" s="112" t="s">
        <v>361</v>
      </c>
      <c r="U2" s="113" t="s">
        <v>158</v>
      </c>
      <c r="V2" s="63" t="s">
        <v>360</v>
      </c>
      <c r="W2" s="114" t="s">
        <v>359</v>
      </c>
      <c r="X2" s="114" t="s">
        <v>358</v>
      </c>
    </row>
    <row r="3" spans="1:25" ht="13.5" thickBot="1" x14ac:dyDescent="0.25">
      <c r="A3" s="115"/>
      <c r="B3" s="107"/>
      <c r="C3" s="116">
        <f t="shared" ref="C3:U3" si="0">SUM(C4:C118)</f>
        <v>3</v>
      </c>
      <c r="D3" s="117">
        <f t="shared" si="0"/>
        <v>13</v>
      </c>
      <c r="E3" s="118">
        <f t="shared" si="0"/>
        <v>10</v>
      </c>
      <c r="F3" s="119">
        <f t="shared" si="0"/>
        <v>3</v>
      </c>
      <c r="G3" s="119">
        <f t="shared" si="0"/>
        <v>2</v>
      </c>
      <c r="H3" s="119">
        <f t="shared" si="0"/>
        <v>6</v>
      </c>
      <c r="I3" s="119">
        <f t="shared" si="0"/>
        <v>7</v>
      </c>
      <c r="J3" s="119">
        <f t="shared" si="0"/>
        <v>9</v>
      </c>
      <c r="K3" s="119">
        <f t="shared" si="0"/>
        <v>4</v>
      </c>
      <c r="L3" s="119">
        <f t="shared" si="0"/>
        <v>1</v>
      </c>
      <c r="M3" s="119">
        <f t="shared" si="0"/>
        <v>14</v>
      </c>
      <c r="N3" s="119">
        <f t="shared" si="0"/>
        <v>9</v>
      </c>
      <c r="O3" s="120">
        <f t="shared" si="0"/>
        <v>8</v>
      </c>
      <c r="P3" s="119">
        <f>SUM(P4:P118)</f>
        <v>1</v>
      </c>
      <c r="Q3" s="119">
        <f>SUM(Q4:Q118)</f>
        <v>1</v>
      </c>
      <c r="R3" s="119">
        <f t="shared" si="0"/>
        <v>1</v>
      </c>
      <c r="S3" s="120"/>
      <c r="T3" s="120">
        <f t="shared" si="0"/>
        <v>1</v>
      </c>
      <c r="U3" s="119">
        <f t="shared" si="0"/>
        <v>1</v>
      </c>
      <c r="V3" s="6"/>
      <c r="W3" s="121"/>
      <c r="X3" s="121"/>
    </row>
    <row r="4" spans="1:25" x14ac:dyDescent="0.2">
      <c r="A4" s="122">
        <v>37072</v>
      </c>
      <c r="B4" s="123">
        <f>SUM(C4:U4)</f>
        <v>5</v>
      </c>
      <c r="D4" s="1">
        <v>1</v>
      </c>
      <c r="E4" s="1">
        <v>1</v>
      </c>
      <c r="H4" s="1">
        <v>1</v>
      </c>
      <c r="J4" s="1">
        <v>1</v>
      </c>
      <c r="K4" s="1"/>
      <c r="L4" s="1"/>
      <c r="M4" s="1">
        <v>1</v>
      </c>
      <c r="N4" s="1"/>
      <c r="O4" s="1"/>
      <c r="P4" s="78"/>
      <c r="Q4" s="4"/>
      <c r="R4" s="4"/>
      <c r="S4" s="4"/>
      <c r="T4" s="4"/>
      <c r="U4" s="65"/>
      <c r="V4" s="124" t="s">
        <v>29</v>
      </c>
      <c r="W4" s="125" t="s">
        <v>348</v>
      </c>
      <c r="X4" s="125" t="s">
        <v>348</v>
      </c>
      <c r="Y4" s="126" t="s">
        <v>357</v>
      </c>
    </row>
    <row r="5" spans="1:25" x14ac:dyDescent="0.2">
      <c r="A5" s="122">
        <v>37471</v>
      </c>
      <c r="B5" s="127">
        <f t="shared" ref="B5:B15" si="1">SUM(C5:U5)</f>
        <v>6</v>
      </c>
      <c r="D5" s="1">
        <v>1</v>
      </c>
      <c r="J5" s="1">
        <v>1</v>
      </c>
      <c r="K5" s="1">
        <v>1</v>
      </c>
      <c r="L5" s="1"/>
      <c r="M5" s="1">
        <v>1</v>
      </c>
      <c r="N5" s="1">
        <v>1</v>
      </c>
      <c r="O5" s="1">
        <v>1</v>
      </c>
      <c r="P5" s="78"/>
      <c r="Q5" s="4"/>
      <c r="R5" s="4"/>
      <c r="S5" s="4"/>
      <c r="T5" s="4"/>
      <c r="U5" s="65"/>
      <c r="V5" s="128" t="s">
        <v>29</v>
      </c>
      <c r="W5" s="129" t="s">
        <v>349</v>
      </c>
      <c r="X5" s="130" t="s">
        <v>348</v>
      </c>
      <c r="Y5" s="105" t="s">
        <v>356</v>
      </c>
    </row>
    <row r="6" spans="1:25" x14ac:dyDescent="0.2">
      <c r="A6" s="122">
        <v>37814</v>
      </c>
      <c r="B6" s="30">
        <f t="shared" si="1"/>
        <v>6</v>
      </c>
      <c r="D6" s="1">
        <v>1</v>
      </c>
      <c r="I6" s="1">
        <v>1</v>
      </c>
      <c r="J6" s="1">
        <v>1</v>
      </c>
      <c r="K6" s="1">
        <v>1</v>
      </c>
      <c r="L6" s="1"/>
      <c r="M6" s="1">
        <v>1</v>
      </c>
      <c r="N6" s="1">
        <v>1</v>
      </c>
      <c r="O6" s="1"/>
      <c r="P6" s="78"/>
      <c r="Q6" s="4"/>
      <c r="R6" s="4"/>
      <c r="S6" s="4"/>
      <c r="T6" s="4"/>
      <c r="U6" s="65"/>
      <c r="V6" s="131" t="s">
        <v>6</v>
      </c>
      <c r="W6" s="130" t="s">
        <v>349</v>
      </c>
      <c r="X6" s="130" t="s">
        <v>348</v>
      </c>
      <c r="Y6" s="126" t="s">
        <v>355</v>
      </c>
    </row>
    <row r="7" spans="1:25" x14ac:dyDescent="0.2">
      <c r="A7" s="122">
        <v>38220</v>
      </c>
      <c r="B7" s="30">
        <f t="shared" si="1"/>
        <v>8</v>
      </c>
      <c r="D7" s="1">
        <v>1</v>
      </c>
      <c r="E7" s="1">
        <v>1</v>
      </c>
      <c r="H7" s="1">
        <v>1</v>
      </c>
      <c r="I7" s="1">
        <v>1</v>
      </c>
      <c r="J7" s="1">
        <v>1</v>
      </c>
      <c r="K7" s="1">
        <v>1</v>
      </c>
      <c r="L7" s="1"/>
      <c r="M7" s="1">
        <v>1</v>
      </c>
      <c r="N7" s="1"/>
      <c r="O7" s="1"/>
      <c r="P7" s="78"/>
      <c r="Q7" s="4"/>
      <c r="R7" s="4"/>
      <c r="S7" s="4"/>
      <c r="T7" s="4"/>
      <c r="U7" s="65">
        <v>1</v>
      </c>
      <c r="V7" s="132" t="s">
        <v>7</v>
      </c>
      <c r="W7" s="129" t="s">
        <v>354</v>
      </c>
      <c r="X7" s="129"/>
    </row>
    <row r="8" spans="1:25" x14ac:dyDescent="0.2">
      <c r="A8" s="122">
        <v>38577</v>
      </c>
      <c r="B8" s="30">
        <f t="shared" si="1"/>
        <v>10</v>
      </c>
      <c r="D8" s="1">
        <v>1</v>
      </c>
      <c r="E8" s="1">
        <v>1</v>
      </c>
      <c r="H8" s="1">
        <v>1</v>
      </c>
      <c r="I8" s="1">
        <v>1</v>
      </c>
      <c r="J8" s="1">
        <v>1</v>
      </c>
      <c r="K8" s="1"/>
      <c r="L8" s="1"/>
      <c r="M8" s="1">
        <v>1</v>
      </c>
      <c r="N8" s="1">
        <v>1</v>
      </c>
      <c r="O8" s="1"/>
      <c r="P8" s="78">
        <v>1</v>
      </c>
      <c r="Q8" s="4">
        <v>1</v>
      </c>
      <c r="R8" s="4"/>
      <c r="S8" s="4">
        <v>1</v>
      </c>
      <c r="T8" s="4"/>
      <c r="U8" s="65"/>
      <c r="V8" s="131" t="s">
        <v>7</v>
      </c>
      <c r="W8" s="130" t="s">
        <v>349</v>
      </c>
      <c r="X8" s="130" t="s">
        <v>348</v>
      </c>
      <c r="Y8" s="126" t="s">
        <v>353</v>
      </c>
    </row>
    <row r="9" spans="1:25" x14ac:dyDescent="0.2">
      <c r="A9" s="122">
        <v>38927</v>
      </c>
      <c r="B9" s="30">
        <f t="shared" si="1"/>
        <v>8</v>
      </c>
      <c r="D9" s="1">
        <v>1</v>
      </c>
      <c r="E9" s="1">
        <v>1</v>
      </c>
      <c r="H9" s="1">
        <v>1</v>
      </c>
      <c r="J9" s="1">
        <v>1</v>
      </c>
      <c r="K9" s="1">
        <v>1</v>
      </c>
      <c r="L9" s="1"/>
      <c r="M9" s="1">
        <v>1</v>
      </c>
      <c r="N9" s="1">
        <v>1</v>
      </c>
      <c r="O9" s="1">
        <v>1</v>
      </c>
      <c r="P9" s="78"/>
      <c r="Q9" s="4"/>
      <c r="R9" s="4"/>
      <c r="S9" s="4"/>
      <c r="T9" s="4"/>
      <c r="U9" s="65"/>
      <c r="V9" s="132" t="s">
        <v>6</v>
      </c>
      <c r="W9" s="129" t="s">
        <v>348</v>
      </c>
      <c r="X9" s="129" t="s">
        <v>348</v>
      </c>
      <c r="Y9" t="s">
        <v>352</v>
      </c>
    </row>
    <row r="10" spans="1:25" x14ac:dyDescent="0.2">
      <c r="A10" s="122">
        <v>39305</v>
      </c>
      <c r="B10" s="30">
        <f t="shared" si="1"/>
        <v>7</v>
      </c>
      <c r="E10" s="1">
        <v>1</v>
      </c>
      <c r="G10" s="1">
        <v>1</v>
      </c>
      <c r="H10" s="1">
        <v>1</v>
      </c>
      <c r="J10" s="1">
        <v>1</v>
      </c>
      <c r="K10" s="1"/>
      <c r="L10" s="1"/>
      <c r="M10" s="1">
        <v>1</v>
      </c>
      <c r="N10" s="1"/>
      <c r="O10" s="1">
        <v>1</v>
      </c>
      <c r="P10" s="78"/>
      <c r="Q10" s="4"/>
      <c r="R10" s="4">
        <v>1</v>
      </c>
      <c r="S10" s="4"/>
      <c r="T10" s="4"/>
      <c r="U10" s="65"/>
      <c r="V10" s="131" t="s">
        <v>4</v>
      </c>
      <c r="W10" s="129" t="s">
        <v>348</v>
      </c>
      <c r="X10" s="129" t="s">
        <v>348</v>
      </c>
    </row>
    <row r="11" spans="1:25" x14ac:dyDescent="0.2">
      <c r="A11" s="122">
        <v>39655</v>
      </c>
      <c r="B11" s="30">
        <f t="shared" si="1"/>
        <v>8</v>
      </c>
      <c r="D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>
        <v>1</v>
      </c>
      <c r="M11" s="1">
        <v>1</v>
      </c>
      <c r="N11" s="1">
        <v>1</v>
      </c>
      <c r="O11" s="1"/>
      <c r="P11" s="78"/>
      <c r="Q11" s="4"/>
      <c r="R11" s="4"/>
      <c r="S11" s="4"/>
      <c r="T11" s="4"/>
      <c r="U11" s="65"/>
      <c r="V11" s="132" t="s">
        <v>18</v>
      </c>
      <c r="W11" s="129" t="s">
        <v>348</v>
      </c>
      <c r="X11" s="129" t="s">
        <v>348</v>
      </c>
      <c r="Y11" s="19" t="s">
        <v>351</v>
      </c>
    </row>
    <row r="12" spans="1:25" x14ac:dyDescent="0.2">
      <c r="A12" s="122">
        <v>40026</v>
      </c>
      <c r="B12" s="30">
        <f t="shared" si="1"/>
        <v>5</v>
      </c>
      <c r="D12" s="1">
        <v>1</v>
      </c>
      <c r="J12" s="1">
        <v>1</v>
      </c>
      <c r="K12" s="1"/>
      <c r="L12" s="1"/>
      <c r="M12" s="1">
        <v>1</v>
      </c>
      <c r="N12" s="1">
        <v>1</v>
      </c>
      <c r="O12" s="1">
        <v>1</v>
      </c>
      <c r="P12" s="78"/>
      <c r="Q12" s="4"/>
      <c r="R12" s="4"/>
      <c r="S12" s="4"/>
      <c r="T12" s="4"/>
      <c r="U12" s="65"/>
      <c r="V12" s="132" t="s">
        <v>2</v>
      </c>
      <c r="W12" s="129" t="s">
        <v>348</v>
      </c>
      <c r="X12" s="129" t="s">
        <v>348</v>
      </c>
    </row>
    <row r="13" spans="1:25" x14ac:dyDescent="0.2">
      <c r="A13" s="122">
        <v>40390</v>
      </c>
      <c r="B13" s="30">
        <f t="shared" si="1"/>
        <v>7</v>
      </c>
      <c r="D13" s="1">
        <v>1</v>
      </c>
      <c r="E13" s="1">
        <v>1</v>
      </c>
      <c r="F13" s="1">
        <v>1</v>
      </c>
      <c r="K13" s="1"/>
      <c r="L13" s="1"/>
      <c r="M13" s="1">
        <v>1</v>
      </c>
      <c r="N13" s="1">
        <v>1</v>
      </c>
      <c r="O13" s="1">
        <v>1</v>
      </c>
      <c r="P13" s="78"/>
      <c r="Q13" s="4"/>
      <c r="R13" s="4"/>
      <c r="S13" s="4"/>
      <c r="T13" s="4">
        <v>1</v>
      </c>
      <c r="U13" s="65"/>
      <c r="V13" s="132" t="s">
        <v>5</v>
      </c>
      <c r="W13" s="129" t="s">
        <v>348</v>
      </c>
      <c r="X13" s="129" t="s">
        <v>348</v>
      </c>
    </row>
    <row r="14" spans="1:25" x14ac:dyDescent="0.2">
      <c r="A14" s="122">
        <v>40733</v>
      </c>
      <c r="B14" s="30">
        <f t="shared" si="1"/>
        <v>7</v>
      </c>
      <c r="C14" s="1">
        <v>1</v>
      </c>
      <c r="D14" s="1">
        <v>1</v>
      </c>
      <c r="E14" s="1">
        <v>1</v>
      </c>
      <c r="I14" s="1">
        <v>1</v>
      </c>
      <c r="K14" s="1"/>
      <c r="L14" s="1"/>
      <c r="M14" s="1">
        <v>1</v>
      </c>
      <c r="N14" s="1">
        <v>1</v>
      </c>
      <c r="O14" s="1">
        <v>1</v>
      </c>
      <c r="P14" s="78"/>
      <c r="Q14" s="4"/>
      <c r="R14" s="4"/>
      <c r="S14" s="4"/>
      <c r="T14" s="4"/>
      <c r="U14" s="4"/>
      <c r="V14" s="130" t="s">
        <v>3</v>
      </c>
      <c r="W14" s="129" t="s">
        <v>348</v>
      </c>
      <c r="X14" s="129" t="s">
        <v>348</v>
      </c>
      <c r="Y14" t="s">
        <v>350</v>
      </c>
    </row>
    <row r="15" spans="1:25" x14ac:dyDescent="0.2">
      <c r="A15" s="122">
        <v>41111</v>
      </c>
      <c r="B15" s="30">
        <f t="shared" si="1"/>
        <v>6</v>
      </c>
      <c r="C15" s="1">
        <v>1</v>
      </c>
      <c r="D15" s="1">
        <v>1</v>
      </c>
      <c r="E15" s="1">
        <v>1</v>
      </c>
      <c r="F15" s="1">
        <v>1</v>
      </c>
      <c r="I15" s="1">
        <v>1</v>
      </c>
      <c r="K15" s="1"/>
      <c r="L15" s="1"/>
      <c r="M15" s="1">
        <v>1</v>
      </c>
      <c r="N15" s="1"/>
      <c r="O15" s="1"/>
      <c r="P15" s="78"/>
      <c r="Q15" s="4"/>
      <c r="R15" s="4"/>
      <c r="S15" s="4"/>
      <c r="T15" s="4"/>
      <c r="U15" s="4"/>
      <c r="V15" s="130" t="s">
        <v>3</v>
      </c>
      <c r="W15" s="6" t="s">
        <v>349</v>
      </c>
      <c r="X15" s="133" t="s">
        <v>348</v>
      </c>
      <c r="Y15" s="134" t="s">
        <v>347</v>
      </c>
    </row>
    <row r="16" spans="1:25" x14ac:dyDescent="0.2">
      <c r="A16" s="122">
        <v>41496</v>
      </c>
      <c r="B16" s="30">
        <v>7</v>
      </c>
      <c r="C16" s="1">
        <v>1</v>
      </c>
      <c r="D16" s="1">
        <v>1</v>
      </c>
      <c r="E16" s="1">
        <v>1</v>
      </c>
      <c r="F16" s="1">
        <v>1</v>
      </c>
      <c r="I16" s="1">
        <v>1</v>
      </c>
      <c r="M16" s="1">
        <v>1</v>
      </c>
      <c r="O16" s="1">
        <v>1</v>
      </c>
      <c r="P16" s="78"/>
      <c r="V16" s="130" t="s">
        <v>5</v>
      </c>
      <c r="W16" s="135" t="s">
        <v>348</v>
      </c>
      <c r="X16" s="136" t="s">
        <v>348</v>
      </c>
      <c r="Y16" s="136" t="s">
        <v>403</v>
      </c>
    </row>
    <row r="17" spans="1:25" x14ac:dyDescent="0.2">
      <c r="A17" s="105" t="s">
        <v>460</v>
      </c>
      <c r="B17" s="30"/>
      <c r="O17" s="1"/>
      <c r="P17" s="78"/>
      <c r="V17" s="130"/>
      <c r="W17" s="130"/>
      <c r="X17" s="130"/>
    </row>
    <row r="18" spans="1:25" x14ac:dyDescent="0.2">
      <c r="A18" s="122">
        <v>42224</v>
      </c>
      <c r="B18" s="30">
        <v>5</v>
      </c>
      <c r="D18" s="1">
        <v>1</v>
      </c>
      <c r="E18" s="1">
        <v>1</v>
      </c>
      <c r="M18" s="1">
        <v>1</v>
      </c>
      <c r="N18">
        <v>1</v>
      </c>
      <c r="O18" s="1">
        <v>1</v>
      </c>
      <c r="P18" s="78"/>
      <c r="V18" s="130" t="s">
        <v>5</v>
      </c>
      <c r="W18" s="130" t="s">
        <v>461</v>
      </c>
      <c r="X18" s="130" t="s">
        <v>348</v>
      </c>
      <c r="Y18" s="126" t="s">
        <v>462</v>
      </c>
    </row>
  </sheetData>
  <mergeCells count="3">
    <mergeCell ref="C1:O1"/>
    <mergeCell ref="P1:U1"/>
    <mergeCell ref="W1:X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Statistiksammanställning</vt:lpstr>
      <vt:lpstr>Söndagsmöten</vt:lpstr>
      <vt:lpstr>Andra möten</vt:lpstr>
      <vt:lpstr>Evenemang</vt:lpstr>
      <vt:lpstr>Evenemang i B-ordning</vt:lpstr>
      <vt:lpstr>Kultursektionen</vt:lpstr>
      <vt:lpstr>Historik Kivik</vt:lpstr>
    </vt:vector>
  </TitlesOfParts>
  <Company>Stella Transport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Dahlgren</dc:creator>
  <cp:lastModifiedBy>Texas</cp:lastModifiedBy>
  <cp:lastPrinted>2013-01-03T15:55:08Z</cp:lastPrinted>
  <dcterms:created xsi:type="dcterms:W3CDTF">2003-12-29T21:35:12Z</dcterms:created>
  <dcterms:modified xsi:type="dcterms:W3CDTF">2016-01-20T17:05:19Z</dcterms:modified>
</cp:coreProperties>
</file>